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-15" windowWidth="28860" windowHeight="6375"/>
  </bookViews>
  <sheets>
    <sheet name="Zadanie" sheetId="1" r:id="rId1"/>
  </sheets>
  <definedNames>
    <definedName name="_FilterDatabase" hidden="1">#REF!</definedName>
    <definedName name="_xlnm._FilterDatabase" localSheetId="0" hidden="1">Zadanie!$A$10:$AB$148</definedName>
    <definedName name="fakt1R">#REF!</definedName>
    <definedName name="_xlnm.Print_Titles" localSheetId="0">Zadanie!$8:$10</definedName>
    <definedName name="_xlnm.Print_Area" localSheetId="0">Zadanie!$A:$O</definedName>
  </definedNames>
  <calcPr calcId="124519"/>
</workbook>
</file>

<file path=xl/calcChain.xml><?xml version="1.0" encoding="utf-8"?>
<calcChain xmlns="http://schemas.openxmlformats.org/spreadsheetml/2006/main">
  <c r="E99" i="1"/>
  <c r="E93"/>
  <c r="E98"/>
  <c r="D8" l="1"/>
</calcChain>
</file>

<file path=xl/sharedStrings.xml><?xml version="1.0" encoding="utf-8"?>
<sst xmlns="http://schemas.openxmlformats.org/spreadsheetml/2006/main" count="727" uniqueCount="310">
  <si>
    <t>Odberateľ: AGROPODNIK SLAMOZ  spol.s r.o. Zemplínska Teplica</t>
  </si>
  <si>
    <t xml:space="preserve">Spracoval: Polakovičová H.                         </t>
  </si>
  <si>
    <t>V module</t>
  </si>
  <si>
    <t>Hlavička1</t>
  </si>
  <si>
    <t>Mena</t>
  </si>
  <si>
    <t>Hlavička2</t>
  </si>
  <si>
    <t>Obdobie</t>
  </si>
  <si>
    <t>Projektant: Ing.Lukáš Michalčák - Progres team</t>
  </si>
  <si>
    <t xml:space="preserve">JKSO : </t>
  </si>
  <si>
    <t>Rozpočet</t>
  </si>
  <si>
    <t>Prehľad rozpočtových nákladov v</t>
  </si>
  <si>
    <t>EUR</t>
  </si>
  <si>
    <t xml:space="preserve">Dodávateľ: </t>
  </si>
  <si>
    <t>Čerpanie</t>
  </si>
  <si>
    <t>Súpis vykonaných prác a dodávok v</t>
  </si>
  <si>
    <t>za obdobie</t>
  </si>
  <si>
    <t>Mesiac 2011</t>
  </si>
  <si>
    <t>VK</t>
  </si>
  <si>
    <t>Prehľad kalkulovaných nákladov v</t>
  </si>
  <si>
    <t>Stavba :Modernizácia ustajnenia (b)</t>
  </si>
  <si>
    <t>VF</t>
  </si>
  <si>
    <t>Objekt :SO 01 - Odchovňa dobytka - jalovíc</t>
  </si>
  <si>
    <t>Bau Stav.H, s.r.o.</t>
  </si>
  <si>
    <t>Por.</t>
  </si>
  <si>
    <t>Kód</t>
  </si>
  <si>
    <t>Kód položky</t>
  </si>
  <si>
    <t>Popis položky, stavebného dielu, remesla,</t>
  </si>
  <si>
    <t>Množstvo</t>
  </si>
  <si>
    <t>Merná</t>
  </si>
  <si>
    <t>Jednotková</t>
  </si>
  <si>
    <t>Konštrukcie</t>
  </si>
  <si>
    <t>Špecifikovaný</t>
  </si>
  <si>
    <t>Spolu</t>
  </si>
  <si>
    <t>Hmotnosť v tonách</t>
  </si>
  <si>
    <t>Suť v tonách</t>
  </si>
  <si>
    <t>DPH</t>
  </si>
  <si>
    <t>Pozícia</t>
  </si>
  <si>
    <t>Vyňatý</t>
  </si>
  <si>
    <t>Vysoká sadzba</t>
  </si>
  <si>
    <t>Typ</t>
  </si>
  <si>
    <t>Nh</t>
  </si>
  <si>
    <t>X</t>
  </si>
  <si>
    <t>Y</t>
  </si>
  <si>
    <t>Klasifikácia</t>
  </si>
  <si>
    <t>Katalógové</t>
  </si>
  <si>
    <t>číslo</t>
  </si>
  <si>
    <t>cenníka</t>
  </si>
  <si>
    <t>výkaz-výmer</t>
  </si>
  <si>
    <t>výmera</t>
  </si>
  <si>
    <t>jednotka</t>
  </si>
  <si>
    <t>cena</t>
  </si>
  <si>
    <t>materiál</t>
  </si>
  <si>
    <t>%</t>
  </si>
  <si>
    <t>rozpočtované</t>
  </si>
  <si>
    <t>od začiatku</t>
  </si>
  <si>
    <t>dodatok</t>
  </si>
  <si>
    <t>z režimu stavba</t>
  </si>
  <si>
    <t>DPH ( materiál )</t>
  </si>
  <si>
    <t>položky</t>
  </si>
  <si>
    <t>produkcie</t>
  </si>
  <si>
    <t>Ceny</t>
  </si>
  <si>
    <t>PRÁCE A DODÁVKY HSV</t>
  </si>
  <si>
    <t>6 - ÚPRAVY POVRCHOV, PODLAHY, VÝPLNE</t>
  </si>
  <si>
    <t>011</t>
  </si>
  <si>
    <t xml:space="preserve">61242-1626   </t>
  </si>
  <si>
    <t xml:space="preserve">Omietka vnút. stien vápenná hladká                                                                                      </t>
  </si>
  <si>
    <t xml:space="preserve">m2     </t>
  </si>
  <si>
    <t xml:space="preserve"> </t>
  </si>
  <si>
    <t xml:space="preserve">E6                  </t>
  </si>
  <si>
    <t>E</t>
  </si>
  <si>
    <t>45.41.10</t>
  </si>
  <si>
    <t xml:space="preserve">1303030300011       </t>
  </si>
  <si>
    <t>24,00*3,00*2-2,70*3,00*6-3,30*3,00*4+(2,70+3,00*2)*6*0,30+(3,30+3,00*2)*4*0,30 =   82,620</t>
  </si>
  <si>
    <t>a</t>
  </si>
  <si>
    <t>.</t>
  </si>
  <si>
    <t>014</t>
  </si>
  <si>
    <t xml:space="preserve">61242-5921   </t>
  </si>
  <si>
    <t xml:space="preserve">Omietka vnútorného ostenia okenného alebo dverného vápenná hladká                                                       </t>
  </si>
  <si>
    <t xml:space="preserve">1303020300851       </t>
  </si>
  <si>
    <t>(1,80+2,00*2)*0,25*19 =   27,550</t>
  </si>
  <si>
    <t xml:space="preserve">62245-1131   </t>
  </si>
  <si>
    <t xml:space="preserve">Omietka vonk. stien cementová hladká zlož. I až II                                                                      </t>
  </si>
  <si>
    <t xml:space="preserve">1309030400003       </t>
  </si>
  <si>
    <t xml:space="preserve">63131-5611   </t>
  </si>
  <si>
    <t xml:space="preserve">m3     </t>
  </si>
  <si>
    <t>45.25.32</t>
  </si>
  <si>
    <t xml:space="preserve">1401010104006       </t>
  </si>
  <si>
    <t xml:space="preserve">kŕmny stôl                                                                                                              </t>
  </si>
  <si>
    <t>71,77*3,20*0,15 =   34,450</t>
  </si>
  <si>
    <t>6 - ÚPRAVY POVRCHOV, PODLAHY, VÝPLNE spolu :</t>
  </si>
  <si>
    <t>9 - OSTATNÉ KONŠTRUKCIE A PRÁCE</t>
  </si>
  <si>
    <t xml:space="preserve">95290-1311   </t>
  </si>
  <si>
    <t xml:space="preserve">Vyčistenie poľnohospodárskych budov a objektov                                                                          </t>
  </si>
  <si>
    <t xml:space="preserve">E9                  </t>
  </si>
  <si>
    <t>45.45.13</t>
  </si>
  <si>
    <t xml:space="preserve">1226032600052       </t>
  </si>
  <si>
    <t>72,37*24,80 =   1794,776</t>
  </si>
  <si>
    <t>013</t>
  </si>
  <si>
    <t xml:space="preserve">96203-2231   </t>
  </si>
  <si>
    <t xml:space="preserve">Búranie muriva z tehál na MV, MVC alebo otvorov nad 4 m2                                                                </t>
  </si>
  <si>
    <t>45.11.11</t>
  </si>
  <si>
    <t xml:space="preserve">050102030000        </t>
  </si>
  <si>
    <t>24,00*3,00*0,30*2-(2,70*3,00*6+3,30*3,00*4)*0,30+24,00*4,80/2*0,30*2 =   51,300</t>
  </si>
  <si>
    <t>72,37*1,00*0,25*2 =   36,185</t>
  </si>
  <si>
    <t xml:space="preserve">96806-1136   </t>
  </si>
  <si>
    <t xml:space="preserve">Vyvesenie alebo zavesenie drev. krídiel vrát do 4 m2                                                                    </t>
  </si>
  <si>
    <t xml:space="preserve">kus    </t>
  </si>
  <si>
    <t xml:space="preserve">0502070600005       </t>
  </si>
  <si>
    <t xml:space="preserve">96806-1137   </t>
  </si>
  <si>
    <t xml:space="preserve">Vyvesenie alebo zavesenie drev. krídiel vrát nad 4m2                                                                    </t>
  </si>
  <si>
    <t xml:space="preserve">0502070600006       </t>
  </si>
  <si>
    <t xml:space="preserve">96806-2558   </t>
  </si>
  <si>
    <t xml:space="preserve">Vybúranie drevených vrát do 5 m2                                                                                        </t>
  </si>
  <si>
    <t xml:space="preserve">0502070600016       </t>
  </si>
  <si>
    <t>1,80*2,00*17 =   61,200</t>
  </si>
  <si>
    <t xml:space="preserve">96806-2559   </t>
  </si>
  <si>
    <t xml:space="preserve">Vybúranie drevených vrát nad 5 m2                                                                                       </t>
  </si>
  <si>
    <t xml:space="preserve">05020706000         </t>
  </si>
  <si>
    <t>2,70*3,00*6+3,30*3,00*4 =   88,200</t>
  </si>
  <si>
    <t xml:space="preserve">97103-3641   </t>
  </si>
  <si>
    <t xml:space="preserve">Vybúr. otvorov do 4 m2 v murive tehl. MV, MVC hr. do 30 cm                                                              </t>
  </si>
  <si>
    <t xml:space="preserve">0501070300034       </t>
  </si>
  <si>
    <t>1,80*2,00*0,25*2 =   1,800</t>
  </si>
  <si>
    <t xml:space="preserve">97908-1111   </t>
  </si>
  <si>
    <t xml:space="preserve">Odvoz sute a vybúraných hmôt na skládku do 1 km                                                                         </t>
  </si>
  <si>
    <t xml:space="preserve">t      </t>
  </si>
  <si>
    <t xml:space="preserve">0508020002001       </t>
  </si>
  <si>
    <t xml:space="preserve">97908-1121   </t>
  </si>
  <si>
    <t xml:space="preserve">Odvoz sute a vybúraných hmôt na skládku každý ďalší 1 km                                                                </t>
  </si>
  <si>
    <t xml:space="preserve">0508020002002       </t>
  </si>
  <si>
    <t>168,971*19 =   3210,449</t>
  </si>
  <si>
    <t>244</t>
  </si>
  <si>
    <t xml:space="preserve">97908-9012   </t>
  </si>
  <si>
    <t xml:space="preserve">Poplatok za skladovanie - beton,tehly,dlaždice (17 01),ostatné                                                          </t>
  </si>
  <si>
    <t xml:space="preserve">                    </t>
  </si>
  <si>
    <t xml:space="preserve">99802-1021   </t>
  </si>
  <si>
    <t xml:space="preserve">Presun hmôt pre haly murované alebo zvislou konštr.kovovou výšky do 20 m                                                </t>
  </si>
  <si>
    <t>45.21.6*</t>
  </si>
  <si>
    <t>9 - OSTATNÉ KONŠTRUKCIE A PRÁCE spolu :</t>
  </si>
  <si>
    <t>PRÁCE A DODÁVKY HSV spolu :</t>
  </si>
  <si>
    <t>PRÁCE A DODÁVKY PSV</t>
  </si>
  <si>
    <t>72 - ZDRAVOTNO - TECHNICKÉ INŠTALÁCIE</t>
  </si>
  <si>
    <t>721</t>
  </si>
  <si>
    <t xml:space="preserve">72000-002    </t>
  </si>
  <si>
    <t xml:space="preserve">Súbor  </t>
  </si>
  <si>
    <t xml:space="preserve">I72                 </t>
  </si>
  <si>
    <t>I</t>
  </si>
  <si>
    <t xml:space="preserve">  .  .  </t>
  </si>
  <si>
    <t>72 - ZDRAVOTNO - TECHNICKÉ INŠTALÁCIE spolu :</t>
  </si>
  <si>
    <t>76 - KONŠTRUKCIE</t>
  </si>
  <si>
    <t>762 - Konštrukcie tesárske</t>
  </si>
  <si>
    <t>762</t>
  </si>
  <si>
    <t xml:space="preserve">76233-1811   </t>
  </si>
  <si>
    <t xml:space="preserve">Demontáž viazaných konštr. krovov  prier. plocha do 120 cm2                                                             </t>
  </si>
  <si>
    <t xml:space="preserve">m      </t>
  </si>
  <si>
    <t xml:space="preserve">I76 2               </t>
  </si>
  <si>
    <t>45.22.11</t>
  </si>
  <si>
    <t xml:space="preserve">0501040600755       </t>
  </si>
  <si>
    <t>72,37*13*2 =   1881,620</t>
  </si>
  <si>
    <t>762 - Konštrukcie tesárske spolu :</t>
  </si>
  <si>
    <t>764 - Konštrukcie klampiarske</t>
  </si>
  <si>
    <t>764</t>
  </si>
  <si>
    <t xml:space="preserve">76435-1836   </t>
  </si>
  <si>
    <t xml:space="preserve">Klamp. demont. hákov -30ST                                                                                              </t>
  </si>
  <si>
    <t xml:space="preserve">I76 4               </t>
  </si>
  <si>
    <t>45.22.13</t>
  </si>
  <si>
    <t xml:space="preserve">0502055300806       </t>
  </si>
  <si>
    <t>72*2 =   144,000</t>
  </si>
  <si>
    <t xml:space="preserve">76435-2810   </t>
  </si>
  <si>
    <t xml:space="preserve">Klamp. demont. žľaby polkruhové rš 330-30ST                                                                             </t>
  </si>
  <si>
    <t xml:space="preserve">0502055300808       </t>
  </si>
  <si>
    <t>72,37*2 =   144,740</t>
  </si>
  <si>
    <t xml:space="preserve">76435-2910   </t>
  </si>
  <si>
    <t xml:space="preserve">Klamp. opr. PZ pl. žľaby pododkvap. polkruhové 330 -30                                                                  </t>
  </si>
  <si>
    <t xml:space="preserve">6405010102802       </t>
  </si>
  <si>
    <t xml:space="preserve">76435-2916   </t>
  </si>
  <si>
    <t xml:space="preserve">Klamp. opr. PZ pl. háky žľaby polkruhové rš 330                                                                         </t>
  </si>
  <si>
    <t xml:space="preserve">6405070106822       </t>
  </si>
  <si>
    <t xml:space="preserve">76435-2917   </t>
  </si>
  <si>
    <t xml:space="preserve">Klamp. opr. PZ pl. čelá žľaby polkruhové rš 330                                                                         </t>
  </si>
  <si>
    <t xml:space="preserve">6405070107812       </t>
  </si>
  <si>
    <t xml:space="preserve">76445-4802   </t>
  </si>
  <si>
    <t xml:space="preserve">Klamp. demont. rúr odpadových kruhových d-120                                                                           </t>
  </si>
  <si>
    <t xml:space="preserve">0502055300851       </t>
  </si>
  <si>
    <t>3,00*10 =   30,000</t>
  </si>
  <si>
    <t xml:space="preserve">76445-4902   </t>
  </si>
  <si>
    <t xml:space="preserve">Klamp. opr. PZ pl. rúry odpadové kruhové d-120                                                                          </t>
  </si>
  <si>
    <t xml:space="preserve">6406020100802       </t>
  </si>
  <si>
    <t>3,00*4 =   12,000</t>
  </si>
  <si>
    <t xml:space="preserve">76445-4905   </t>
  </si>
  <si>
    <t xml:space="preserve">Odpadové rúry kruhové d-300 PVC                                                                                         </t>
  </si>
  <si>
    <t xml:space="preserve">76445-6852   </t>
  </si>
  <si>
    <t xml:space="preserve">Klamp. demont. kolien výtokových kruhových d-100                                                                        </t>
  </si>
  <si>
    <t xml:space="preserve">0502055300854       </t>
  </si>
  <si>
    <t xml:space="preserve">76445-6943   </t>
  </si>
  <si>
    <t xml:space="preserve">Klamp. opr. PZ pl. kolien horných kruhových d-120                                                                       </t>
  </si>
  <si>
    <t xml:space="preserve">6406030101803       </t>
  </si>
  <si>
    <t xml:space="preserve">76445-6953   </t>
  </si>
  <si>
    <t xml:space="preserve">Klamp. opr. PZ pl. kolien výtokových kruhových d-120                                                                    </t>
  </si>
  <si>
    <t xml:space="preserve">6406030101813       </t>
  </si>
  <si>
    <t xml:space="preserve">99876-4202   </t>
  </si>
  <si>
    <t xml:space="preserve">Presun hmôt pre klampiarske konštr. v objektoch  výšky do 12 m                                                          </t>
  </si>
  <si>
    <t xml:space="preserve">%      </t>
  </si>
  <si>
    <t xml:space="preserve">6499640001602       </t>
  </si>
  <si>
    <t>764 - Konštrukcie klampiarske spolu :</t>
  </si>
  <si>
    <t>767 - Konštrukcie doplnk. kovové stavebné</t>
  </si>
  <si>
    <t>767</t>
  </si>
  <si>
    <t xml:space="preserve">76731-1245   </t>
  </si>
  <si>
    <t xml:space="preserve">I76 7               </t>
  </si>
  <si>
    <t>45.42.12</t>
  </si>
  <si>
    <t>MAT</t>
  </si>
  <si>
    <t xml:space="preserve">553 000043   </t>
  </si>
  <si>
    <t>D</t>
  </si>
  <si>
    <t>28.11.23</t>
  </si>
  <si>
    <t>72,00*2 =   144,000</t>
  </si>
  <si>
    <t xml:space="preserve">553 000044   </t>
  </si>
  <si>
    <t xml:space="preserve">553 000045   </t>
  </si>
  <si>
    <t xml:space="preserve">553 000046   </t>
  </si>
  <si>
    <t xml:space="preserve">553 000051   </t>
  </si>
  <si>
    <t xml:space="preserve">553 000052   </t>
  </si>
  <si>
    <t xml:space="preserve">553 000053   </t>
  </si>
  <si>
    <t xml:space="preserve">553 000054   </t>
  </si>
  <si>
    <t xml:space="preserve">553 000055   </t>
  </si>
  <si>
    <t xml:space="preserve">553 041962   </t>
  </si>
  <si>
    <t xml:space="preserve">ks     </t>
  </si>
  <si>
    <t>28.12.10</t>
  </si>
  <si>
    <t xml:space="preserve">553 041968   </t>
  </si>
  <si>
    <t xml:space="preserve">76731-1246   </t>
  </si>
  <si>
    <t xml:space="preserve">Príprava pre montáž ventilačných stien                                                                                  </t>
  </si>
  <si>
    <t xml:space="preserve">v štítoch                                                                                                               </t>
  </si>
  <si>
    <t>24,00*2 =   48,000</t>
  </si>
  <si>
    <t xml:space="preserve">76731-1247   </t>
  </si>
  <si>
    <t xml:space="preserve">kpl    </t>
  </si>
  <si>
    <t xml:space="preserve">76731-1249   </t>
  </si>
  <si>
    <t xml:space="preserve">Dodávka  protiprievan.sietí v štítoch                                                                                   </t>
  </si>
  <si>
    <t xml:space="preserve">76731-1321   </t>
  </si>
  <si>
    <t xml:space="preserve">Montáž svetlíkov š.do 3000 mm                                                                                           </t>
  </si>
  <si>
    <t xml:space="preserve">76731-1812   </t>
  </si>
  <si>
    <t xml:space="preserve">Demontáž svetlíkov š.2,5m                                                                                               </t>
  </si>
  <si>
    <t xml:space="preserve">76739-2117   </t>
  </si>
  <si>
    <t xml:space="preserve">Montáž krytiny striech zo sendvič.panelov                                                                               </t>
  </si>
  <si>
    <t>72,37*12,10*2 =   1751,354</t>
  </si>
  <si>
    <t xml:space="preserve">553 042421   </t>
  </si>
  <si>
    <t xml:space="preserve">553 241135   </t>
  </si>
  <si>
    <t xml:space="preserve">76739-2802   </t>
  </si>
  <si>
    <t xml:space="preserve">Demontáž krytín striech skrutkovaných                                                                                   </t>
  </si>
  <si>
    <t xml:space="preserve">0502065100002       </t>
  </si>
  <si>
    <t>72,37*14,15*2 =   2048,071</t>
  </si>
  <si>
    <t xml:space="preserve">76799-9907   </t>
  </si>
  <si>
    <t xml:space="preserve">Konštrukcie doplnkové kovové stavebné-doprava                                                                           </t>
  </si>
  <si>
    <t xml:space="preserve">kompl  </t>
  </si>
  <si>
    <t xml:space="preserve">99876-7202   </t>
  </si>
  <si>
    <t xml:space="preserve">Presun hmôt pre kovové stav. doplnk. konštr. v objektoch výšky do 12 m                                                  </t>
  </si>
  <si>
    <t xml:space="preserve">6799670001604       </t>
  </si>
  <si>
    <t>767 - Konštrukcie doplnk. kovové stavebné spolu :</t>
  </si>
  <si>
    <t>76 - KONŠTRUKCIE spolu :</t>
  </si>
  <si>
    <t>78 - DOKONČOVACIE PRÁCE</t>
  </si>
  <si>
    <t>783 - Nátery</t>
  </si>
  <si>
    <t>783</t>
  </si>
  <si>
    <t xml:space="preserve">78322-5400   </t>
  </si>
  <si>
    <t xml:space="preserve">Nátery kov. stav. dopl. konšt. synt. dvojn.+1x email s tmel                                                             </t>
  </si>
  <si>
    <t xml:space="preserve">I78 3               </t>
  </si>
  <si>
    <t>45.44.21</t>
  </si>
  <si>
    <t xml:space="preserve">8401020203003       </t>
  </si>
  <si>
    <t>7,469*32+140 =   379,008</t>
  </si>
  <si>
    <t>783 - Nátery spolu :</t>
  </si>
  <si>
    <t>784 - Maľby</t>
  </si>
  <si>
    <t>784</t>
  </si>
  <si>
    <t xml:space="preserve">78442-2271   </t>
  </si>
  <si>
    <t xml:space="preserve">Maľba váp. 1 farebná dvojnásobná s 2x pačok. v miest. do3,8m                                                            </t>
  </si>
  <si>
    <t xml:space="preserve">I78 4               </t>
  </si>
  <si>
    <t xml:space="preserve">8402032102001       </t>
  </si>
  <si>
    <t>24,00*3,00*2-2,70*3,00*6-3,30*3,00*4+72,00*2,30*2 =   387,000</t>
  </si>
  <si>
    <t>784 - Maľby spolu :</t>
  </si>
  <si>
    <t>78 - DOKONČOVACIE PRÁCE spolu :</t>
  </si>
  <si>
    <t>PRÁCE A DODÁVKY PSV spolu :</t>
  </si>
  <si>
    <t>OSTATNÉ</t>
  </si>
  <si>
    <t>NAD</t>
  </si>
  <si>
    <t xml:space="preserve">M4300-01     </t>
  </si>
  <si>
    <t xml:space="preserve">M43 - 172 Montáž oceľových konštrukcií                                                                                  </t>
  </si>
  <si>
    <t xml:space="preserve">KG     </t>
  </si>
  <si>
    <t xml:space="preserve">U                   </t>
  </si>
  <si>
    <t>U</t>
  </si>
  <si>
    <t xml:space="preserve">oceľ.väzničky METSEC                                                                                                    </t>
  </si>
  <si>
    <t>72,37*12*2*4,30 =   7468,584</t>
  </si>
  <si>
    <t xml:space="preserve">424 000020   </t>
  </si>
  <si>
    <t xml:space="preserve">Oceľové konštrukcie                                                                                                     </t>
  </si>
  <si>
    <t xml:space="preserve">kg     </t>
  </si>
  <si>
    <t>7468,584*1,08 =   8066,071</t>
  </si>
  <si>
    <t>OSTATNÉ spolu :</t>
  </si>
  <si>
    <t>Rozpočet celkom :</t>
  </si>
  <si>
    <t xml:space="preserve">Panel strešný sendvičový hr. 40mm  (PUR, spodná strana sklolaminát)                                                                                     </t>
  </si>
  <si>
    <t xml:space="preserve">Napájací žľab dl.1m, nerez, vyhrievaný, plavákový ventil, pevný s odtokom                                                                                                 </t>
  </si>
  <si>
    <t xml:space="preserve">Napájací žľab dl.1,5m, nerez, vyhrievaný, plavákový ventil, pevný s odtokom                                                                                                   </t>
  </si>
  <si>
    <t xml:space="preserve">Napájací žľab dl.2m, nerez, vyhrievaný, plavákový ventil, pevný s odtokom                                                                                                      </t>
  </si>
  <si>
    <r>
      <t xml:space="preserve">Mazanina z betónu prostého tr. C16/20 hr. 12-24 cm, </t>
    </r>
    <r>
      <rPr>
        <i/>
        <sz val="8"/>
        <rFont val="Arial Narrow"/>
        <family val="2"/>
        <charset val="238"/>
      </rPr>
      <t xml:space="preserve">KARI sieť 150/6, zhutnenie vibračnou doskou, upravená vsypom, hladená oceľ. hladidlom    </t>
    </r>
    <r>
      <rPr>
        <sz val="8"/>
        <rFont val="Arial Narrow"/>
        <family val="2"/>
        <charset val="238"/>
      </rPr>
      <t xml:space="preserve">                                                                  </t>
    </r>
  </si>
  <si>
    <r>
      <t xml:space="preserve">Zdravotechnická inštalácia - </t>
    </r>
    <r>
      <rPr>
        <i/>
        <sz val="8"/>
        <rFont val="Arial Narrow"/>
        <family val="2"/>
        <charset val="238"/>
      </rPr>
      <t xml:space="preserve">144m vod.potrubie 3/4 plast s tepelnou izoláciou, vedené v podlahe, 11 vývodov s ventilmi                  </t>
    </r>
  </si>
  <si>
    <t xml:space="preserve">Vráta rolovacie elektrické so strieškou, diaľk.ovládanie, šxv: 2700x3000mm                                                                      </t>
  </si>
  <si>
    <t>Vráta rolovacie mechanické so strieškou, ovládanie reťaz, šxv: 3300x3000 mm x 4 ks, 2700x3000 mm x 4 ks</t>
  </si>
  <si>
    <r>
      <t>Montáž technolog.zariadenia</t>
    </r>
    <r>
      <rPr>
        <i/>
        <sz val="8"/>
        <rFont val="Arial Narrow"/>
        <family val="2"/>
        <charset val="238"/>
      </rPr>
      <t xml:space="preserve"> (hradenie, bránky, stĺpiky, rolovacie vráta, siete), vrátane prípravy osadenia v podlahe a betonáže           </t>
    </r>
    <r>
      <rPr>
        <sz val="8"/>
        <rFont val="Arial Narrow"/>
        <family val="2"/>
        <charset val="238"/>
      </rPr>
      <t xml:space="preserve">                                                                            </t>
    </r>
  </si>
  <si>
    <r>
      <t xml:space="preserve">Svetlík bez ventilačnej klapky š= 2500mm - </t>
    </r>
    <r>
      <rPr>
        <i/>
        <sz val="8"/>
        <rFont val="Arial Narrow"/>
        <family val="2"/>
        <charset val="238"/>
      </rPr>
      <t xml:space="preserve">vetracia štrbina z laminátu, plechovanie štrbiny         </t>
    </r>
    <r>
      <rPr>
        <sz val="8"/>
        <rFont val="Arial Narrow"/>
        <family val="2"/>
        <charset val="238"/>
      </rPr>
      <t xml:space="preserve">  </t>
    </r>
  </si>
  <si>
    <t>72,00*2 + 9,5*2 + 8,7*2 + 35,6 = 216,000 m</t>
  </si>
  <si>
    <r>
      <t xml:space="preserve">Bránka, dl. 2,70 m, (4 ks s výpletom) so stĺpikmi - </t>
    </r>
    <r>
      <rPr>
        <i/>
        <sz val="8"/>
        <rFont val="Arial Narrow"/>
        <family val="2"/>
        <charset val="238"/>
      </rPr>
      <t xml:space="preserve">stĺpik 1800/102x5 mm s nerez návlekom, rúrová konštrukcia 60x4 mm, žiarovozinkovaná konštrukčná oceľ          </t>
    </r>
    <r>
      <rPr>
        <sz val="8"/>
        <rFont val="Arial Narrow"/>
        <family val="2"/>
        <charset val="238"/>
      </rPr>
      <t xml:space="preserve">                                                                                     </t>
    </r>
  </si>
  <si>
    <r>
      <t xml:space="preserve">Bránka dl.7,20 m (alt. 2 x 3,60 m) so stĺpikmi - </t>
    </r>
    <r>
      <rPr>
        <i/>
        <sz val="8"/>
        <rFont val="Arial Narrow"/>
        <family val="2"/>
        <charset val="238"/>
      </rPr>
      <t xml:space="preserve">stĺpik 1800/102x5 mm s nerezovým návlekom, rúrová konštrukcia 60x4 mm, žiarovozinkovaná konštrukčná oceľ      </t>
    </r>
    <r>
      <rPr>
        <sz val="8"/>
        <rFont val="Arial Narrow"/>
        <family val="2"/>
        <charset val="238"/>
      </rPr>
      <t xml:space="preserve">                                                                                                        </t>
    </r>
  </si>
  <si>
    <r>
      <t>Bránka dl.3,30 m s výpletom a so stĺpikmi -</t>
    </r>
    <r>
      <rPr>
        <i/>
        <sz val="8"/>
        <rFont val="Arial Narrow"/>
        <family val="2"/>
        <charset val="238"/>
      </rPr>
      <t xml:space="preserve"> stĺpik 1800/102x5 mm s nerezovým návlekom, rúrová konštrukcia 60x4 mm, žiarovozinkovaná konštrukčná oceľ                                                                                            </t>
    </r>
  </si>
  <si>
    <r>
      <t xml:space="preserve">Dodávka  ventilačnej steny, d=2x72 m - </t>
    </r>
    <r>
      <rPr>
        <i/>
        <sz val="8"/>
        <rFont val="Arial Narrow"/>
        <family val="2"/>
        <charset val="238"/>
      </rPr>
      <t xml:space="preserve">bočná rolovacia stena v=100 cm, protiprievanová sieť, výdreva, konzoly, spojovací materiál, bočný kryt            </t>
    </r>
  </si>
  <si>
    <r>
      <t xml:space="preserve">Pás hradenia - </t>
    </r>
    <r>
      <rPr>
        <i/>
        <sz val="8"/>
        <rFont val="Arial Narrow"/>
        <family val="2"/>
        <charset val="238"/>
      </rPr>
      <t>stĺpiky 1800/76x5 mm s nerezovým návlekom, rúrová konštrukcia 60 x 4 mm, držiaky, spojky, spony, strmene, žiarovozikovaná konštrukčná oceľ; rúrová konštrukcia 42x3 mm, pozinkovaná konštrukčná oceľ</t>
    </r>
  </si>
  <si>
    <r>
      <t xml:space="preserve">Kŕmny stôl - </t>
    </r>
    <r>
      <rPr>
        <i/>
        <sz val="8"/>
        <rFont val="Arial Narrow"/>
        <family val="2"/>
        <charset val="238"/>
      </rPr>
      <t xml:space="preserve">stĺpiky 1800/60x5 mm (1xU,2xU), držiaky, spojky, spony, strmene, žiarovozikovaná konštrukčná oceľ; rúry 60 x 4 mm (pozink)   </t>
    </r>
    <r>
      <rPr>
        <sz val="8"/>
        <rFont val="Arial Narrow"/>
        <family val="2"/>
        <charset val="238"/>
      </rPr>
      <t xml:space="preserve">                                                                                                          </t>
    </r>
  </si>
  <si>
    <r>
      <t xml:space="preserve">Bránka dl.4,00 - 4,75 m so stĺpikmi - </t>
    </r>
    <r>
      <rPr>
        <i/>
        <sz val="8"/>
        <rFont val="Arial Narrow"/>
        <family val="2"/>
        <charset val="238"/>
      </rPr>
      <t xml:space="preserve">stĺpik 1800/102x5 mm s nerezovým návlekom, rúrová konštrukcia 60x4 mm, žiarovozinkovaná  konštrukčná oceľ </t>
    </r>
    <r>
      <rPr>
        <sz val="8"/>
        <rFont val="Arial Narrow"/>
        <family val="2"/>
        <charset val="238"/>
      </rPr>
      <t xml:space="preserve">                                                                                              </t>
    </r>
  </si>
  <si>
    <t>Dátum: 21.08.2017</t>
  </si>
</sst>
</file>

<file path=xl/styles.xml><?xml version="1.0" encoding="utf-8"?>
<styleSheet xmlns="http://schemas.openxmlformats.org/spreadsheetml/2006/main">
  <numFmts count="4">
    <numFmt numFmtId="164" formatCode="_-* #,##0\ &quot;Sk&quot;_-;\-* #,##0\ &quot;Sk&quot;_-;_-* &quot;-&quot;\ &quot;Sk&quot;_-;_-@_-"/>
    <numFmt numFmtId="165" formatCode="#,##0.000"/>
    <numFmt numFmtId="166" formatCode="#,##0.00000"/>
    <numFmt numFmtId="167" formatCode="#,##0&quot; Sk&quot;;[Red]&quot;-&quot;#,##0&quot; Sk&quot;"/>
  </numFmts>
  <fonts count="31">
    <font>
      <sz val="10"/>
      <name val="Arial"/>
      <charset val="238"/>
    </font>
    <font>
      <sz val="8"/>
      <name val="Arial Narrow"/>
      <family val="2"/>
      <charset val="238"/>
    </font>
    <font>
      <b/>
      <sz val="10"/>
      <name val="Arial Narrow"/>
      <family val="2"/>
      <charset val="238"/>
    </font>
    <font>
      <b/>
      <sz val="8"/>
      <name val="Arial Narrow"/>
      <family val="2"/>
      <charset val="238"/>
    </font>
    <font>
      <sz val="10"/>
      <name val="Arial CE"/>
      <family val="2"/>
      <charset val="238"/>
    </font>
    <font>
      <sz val="10"/>
      <name val="Arial CE"/>
      <family val="2"/>
      <charset val="238"/>
    </font>
    <font>
      <b/>
      <sz val="7"/>
      <name val="Letter Gothic CE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b/>
      <sz val="18"/>
      <color indexed="62"/>
      <name val="Cambria"/>
      <family val="2"/>
      <charset val="238"/>
    </font>
    <font>
      <sz val="11"/>
      <color indexed="1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i/>
      <sz val="8"/>
      <name val="Arial Narrow"/>
      <family val="2"/>
      <charset val="238"/>
    </font>
  </fonts>
  <fills count="18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46"/>
      </patternFill>
    </fill>
    <fill>
      <patternFill patternType="solid">
        <fgColor indexed="55"/>
      </patternFill>
    </fill>
    <fill>
      <patternFill patternType="solid">
        <fgColor indexed="9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</fills>
  <borders count="22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73">
    <xf numFmtId="0" fontId="0" fillId="0" borderId="0"/>
    <xf numFmtId="0" fontId="6" fillId="0" borderId="1">
      <alignment vertical="center"/>
    </xf>
    <xf numFmtId="0" fontId="6" fillId="0" borderId="1" applyFont="0" applyFill="0" applyBorder="0">
      <alignment vertical="center"/>
    </xf>
    <xf numFmtId="167" fontId="6" fillId="0" borderId="1"/>
    <xf numFmtId="0" fontId="6" fillId="0" borderId="1" applyFont="0" applyFill="0"/>
    <xf numFmtId="164" fontId="5" fillId="0" borderId="0" applyFon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25" fillId="6" borderId="0" applyNumberFormat="0" applyBorder="0" applyAlignment="0" applyProtection="0"/>
    <xf numFmtId="0" fontId="25" fillId="3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6" borderId="0" applyNumberFormat="0" applyBorder="0" applyAlignment="0" applyProtection="0"/>
    <xf numFmtId="0" fontId="25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26" fillId="6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8" borderId="0" applyNumberFormat="0" applyBorder="0" applyAlignment="0" applyProtection="0"/>
    <xf numFmtId="0" fontId="26" fillId="6" borderId="0" applyNumberFormat="0" applyBorder="0" applyAlignment="0" applyProtection="0"/>
    <xf numFmtId="0" fontId="26" fillId="3" borderId="0" applyNumberFormat="0" applyBorder="0" applyAlignment="0" applyProtection="0"/>
    <xf numFmtId="0" fontId="10" fillId="0" borderId="2" applyNumberFormat="0" applyFill="0" applyAlignment="0" applyProtection="0"/>
    <xf numFmtId="0" fontId="5" fillId="0" borderId="0"/>
    <xf numFmtId="0" fontId="11" fillId="11" borderId="0" applyNumberFormat="0" applyBorder="0" applyAlignment="0" applyProtection="0"/>
    <xf numFmtId="0" fontId="12" fillId="12" borderId="3" applyNumberFormat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5" fillId="0" borderId="0"/>
    <xf numFmtId="0" fontId="4" fillId="0" borderId="0"/>
    <xf numFmtId="0" fontId="7" fillId="4" borderId="7" applyNumberFormat="0" applyFont="0" applyAlignment="0" applyProtection="0"/>
    <xf numFmtId="0" fontId="18" fillId="0" borderId="8" applyNumberFormat="0" applyFill="0" applyAlignment="0" applyProtection="0"/>
    <xf numFmtId="0" fontId="19" fillId="6" borderId="0" applyNumberFormat="0" applyBorder="0" applyAlignment="0" applyProtection="0"/>
    <xf numFmtId="0" fontId="6" fillId="0" borderId="9" applyBorder="0">
      <alignment vertical="center"/>
    </xf>
    <xf numFmtId="0" fontId="20" fillId="0" borderId="0" applyNumberFormat="0" applyFill="0" applyBorder="0" applyAlignment="0" applyProtection="0"/>
    <xf numFmtId="0" fontId="6" fillId="0" borderId="9">
      <alignment vertical="center"/>
    </xf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1" fillId="7" borderId="10" applyNumberFormat="0" applyAlignment="0" applyProtection="0"/>
    <xf numFmtId="0" fontId="22" fillId="13" borderId="10" applyNumberFormat="0" applyAlignment="0" applyProtection="0"/>
    <xf numFmtId="0" fontId="23" fillId="13" borderId="11" applyNumberFormat="0" applyAlignment="0" applyProtection="0"/>
    <xf numFmtId="0" fontId="24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9" fillId="14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</cellStyleXfs>
  <cellXfs count="45">
    <xf numFmtId="0" fontId="0" fillId="0" borderId="0" xfId="0"/>
    <xf numFmtId="0" fontId="1" fillId="0" borderId="0" xfId="0" applyFont="1" applyFill="1" applyAlignment="1" applyProtection="1">
      <alignment horizontal="right" vertical="top"/>
    </xf>
    <xf numFmtId="49" fontId="1" fillId="0" borderId="0" xfId="0" applyNumberFormat="1" applyFont="1" applyFill="1" applyAlignment="1" applyProtection="1">
      <alignment horizontal="center" vertical="top"/>
    </xf>
    <xf numFmtId="49" fontId="1" fillId="0" borderId="0" xfId="0" applyNumberFormat="1" applyFont="1" applyFill="1" applyAlignment="1" applyProtection="1">
      <alignment vertical="top"/>
    </xf>
    <xf numFmtId="0" fontId="3" fillId="0" borderId="0" xfId="0" applyFont="1" applyFill="1" applyAlignment="1" applyProtection="1">
      <alignment vertical="top" wrapText="1"/>
    </xf>
    <xf numFmtId="165" fontId="1" fillId="0" borderId="0" xfId="0" applyNumberFormat="1" applyFont="1" applyFill="1" applyAlignment="1" applyProtection="1">
      <alignment vertical="top"/>
    </xf>
    <xf numFmtId="0" fontId="1" fillId="0" borderId="0" xfId="0" applyFont="1" applyFill="1" applyAlignment="1" applyProtection="1">
      <alignment vertical="top"/>
    </xf>
    <xf numFmtId="4" fontId="1" fillId="0" borderId="0" xfId="0" applyNumberFormat="1" applyFont="1" applyFill="1" applyAlignment="1" applyProtection="1">
      <alignment vertical="top"/>
    </xf>
    <xf numFmtId="166" fontId="1" fillId="0" borderId="0" xfId="0" applyNumberFormat="1" applyFont="1" applyFill="1" applyAlignment="1" applyProtection="1">
      <alignment vertical="top"/>
    </xf>
    <xf numFmtId="0" fontId="1" fillId="0" borderId="0" xfId="0" applyFont="1" applyFill="1" applyAlignment="1" applyProtection="1">
      <alignment horizontal="center" vertical="top"/>
    </xf>
    <xf numFmtId="0" fontId="1" fillId="0" borderId="0" xfId="0" applyFont="1" applyFill="1" applyProtection="1"/>
    <xf numFmtId="0" fontId="1" fillId="0" borderId="0" xfId="0" applyFont="1" applyFill="1" applyAlignment="1" applyProtection="1">
      <alignment vertical="top" wrapText="1"/>
    </xf>
    <xf numFmtId="0" fontId="3" fillId="0" borderId="0" xfId="0" applyFont="1" applyFill="1" applyAlignment="1" applyProtection="1">
      <alignment horizontal="right" vertical="top" wrapText="1"/>
    </xf>
    <xf numFmtId="0" fontId="3" fillId="0" borderId="0" xfId="0" applyFont="1" applyFill="1" applyProtection="1"/>
    <xf numFmtId="4" fontId="1" fillId="0" borderId="0" xfId="0" applyNumberFormat="1" applyFont="1" applyFill="1" applyProtection="1"/>
    <xf numFmtId="166" fontId="1" fillId="0" borderId="0" xfId="0" applyNumberFormat="1" applyFont="1" applyFill="1" applyProtection="1"/>
    <xf numFmtId="165" fontId="1" fillId="0" borderId="0" xfId="0" applyNumberFormat="1" applyFont="1" applyFill="1" applyProtection="1"/>
    <xf numFmtId="49" fontId="1" fillId="0" borderId="0" xfId="0" applyNumberFormat="1" applyFont="1" applyFill="1" applyProtection="1"/>
    <xf numFmtId="49" fontId="1" fillId="0" borderId="0" xfId="0" applyNumberFormat="1" applyFont="1" applyFill="1" applyAlignment="1" applyProtection="1">
      <alignment horizontal="center"/>
    </xf>
    <xf numFmtId="49" fontId="1" fillId="0" borderId="0" xfId="0" applyNumberFormat="1" applyFont="1" applyFill="1" applyAlignment="1" applyProtection="1"/>
    <xf numFmtId="0" fontId="2" fillId="0" borderId="0" xfId="0" applyFont="1" applyFill="1" applyProtection="1"/>
    <xf numFmtId="0" fontId="1" fillId="0" borderId="12" xfId="0" applyFont="1" applyFill="1" applyBorder="1" applyAlignment="1" applyProtection="1">
      <alignment horizontal="center"/>
    </xf>
    <xf numFmtId="0" fontId="1" fillId="0" borderId="13" xfId="0" applyFont="1" applyFill="1" applyBorder="1" applyAlignment="1" applyProtection="1">
      <alignment horizontal="center"/>
    </xf>
    <xf numFmtId="0" fontId="1" fillId="0" borderId="14" xfId="0" applyFont="1" applyFill="1" applyBorder="1" applyAlignment="1" applyProtection="1">
      <alignment horizontal="centerContinuous"/>
    </xf>
    <xf numFmtId="0" fontId="1" fillId="0" borderId="15" xfId="0" applyFont="1" applyFill="1" applyBorder="1" applyAlignment="1" applyProtection="1">
      <alignment horizontal="centerContinuous"/>
    </xf>
    <xf numFmtId="0" fontId="1" fillId="0" borderId="16" xfId="0" applyFont="1" applyFill="1" applyBorder="1" applyAlignment="1" applyProtection="1">
      <alignment horizontal="centerContinuous"/>
    </xf>
    <xf numFmtId="0" fontId="1" fillId="0" borderId="17" xfId="0" applyFont="1" applyFill="1" applyBorder="1" applyAlignment="1" applyProtection="1">
      <alignment horizontal="center"/>
    </xf>
    <xf numFmtId="0" fontId="1" fillId="0" borderId="12" xfId="0" applyNumberFormat="1" applyFont="1" applyFill="1" applyBorder="1" applyAlignment="1" applyProtection="1">
      <alignment horizontal="center"/>
    </xf>
    <xf numFmtId="0" fontId="1" fillId="0" borderId="13" xfId="0" applyNumberFormat="1" applyFont="1" applyFill="1" applyBorder="1" applyAlignment="1" applyProtection="1">
      <alignment horizontal="center"/>
    </xf>
    <xf numFmtId="0" fontId="1" fillId="0" borderId="17" xfId="0" applyNumberFormat="1" applyFont="1" applyFill="1" applyBorder="1" applyAlignment="1" applyProtection="1">
      <alignment horizontal="center"/>
    </xf>
    <xf numFmtId="0" fontId="1" fillId="0" borderId="0" xfId="0" applyFont="1" applyFill="1" applyAlignment="1" applyProtection="1">
      <alignment horizontal="center"/>
    </xf>
    <xf numFmtId="49" fontId="1" fillId="0" borderId="0" xfId="0" applyNumberFormat="1" applyFont="1" applyFill="1" applyAlignment="1" applyProtection="1">
      <alignment horizontal="left"/>
    </xf>
    <xf numFmtId="0" fontId="1" fillId="0" borderId="18" xfId="0" applyFont="1" applyFill="1" applyBorder="1" applyAlignment="1" applyProtection="1">
      <alignment horizontal="center"/>
    </xf>
    <xf numFmtId="0" fontId="1" fillId="0" borderId="19" xfId="0" applyFont="1" applyFill="1" applyBorder="1" applyAlignment="1" applyProtection="1">
      <alignment horizontal="center"/>
    </xf>
    <xf numFmtId="0" fontId="1" fillId="0" borderId="19" xfId="0" applyFont="1" applyFill="1" applyBorder="1" applyAlignment="1" applyProtection="1">
      <alignment horizontal="center" vertical="center"/>
    </xf>
    <xf numFmtId="0" fontId="1" fillId="0" borderId="20" xfId="0" applyFont="1" applyFill="1" applyBorder="1" applyAlignment="1" applyProtection="1">
      <alignment horizontal="center"/>
    </xf>
    <xf numFmtId="0" fontId="1" fillId="0" borderId="21" xfId="0" applyFont="1" applyFill="1" applyBorder="1" applyAlignment="1" applyProtection="1">
      <alignment horizontal="center"/>
    </xf>
    <xf numFmtId="0" fontId="1" fillId="0" borderId="18" xfId="0" applyNumberFormat="1" applyFont="1" applyFill="1" applyBorder="1" applyAlignment="1" applyProtection="1">
      <alignment horizontal="center"/>
    </xf>
    <xf numFmtId="0" fontId="1" fillId="0" borderId="19" xfId="0" applyNumberFormat="1" applyFont="1" applyFill="1" applyBorder="1" applyAlignment="1" applyProtection="1">
      <alignment horizontal="center"/>
    </xf>
    <xf numFmtId="0" fontId="1" fillId="0" borderId="21" xfId="0" applyNumberFormat="1" applyFont="1" applyFill="1" applyBorder="1" applyAlignment="1" applyProtection="1">
      <alignment horizontal="center"/>
    </xf>
    <xf numFmtId="49" fontId="1" fillId="0" borderId="0" xfId="53" applyNumberFormat="1" applyFont="1" applyFill="1"/>
    <xf numFmtId="0" fontId="1" fillId="0" borderId="0" xfId="53" applyFont="1" applyFill="1"/>
    <xf numFmtId="49" fontId="3" fillId="0" borderId="0" xfId="53" applyNumberFormat="1" applyFont="1" applyFill="1"/>
    <xf numFmtId="0" fontId="3" fillId="0" borderId="0" xfId="53" applyFont="1" applyFill="1"/>
    <xf numFmtId="0" fontId="1" fillId="0" borderId="0" xfId="0" applyFont="1" applyFill="1" applyAlignment="1" applyProtection="1">
      <alignment horizontal="center"/>
      <protection locked="0"/>
    </xf>
  </cellXfs>
  <cellStyles count="73">
    <cellStyle name="1 000 Sk" xfId="1"/>
    <cellStyle name="1 000,-  Sk" xfId="2"/>
    <cellStyle name="1 000,- Kč" xfId="3"/>
    <cellStyle name="1 000,- Sk" xfId="4"/>
    <cellStyle name="1000 Sk_fakturuj99" xfId="5"/>
    <cellStyle name="20 % – Zvýraznění1" xfId="6" builtinId="30" customBuiltin="1"/>
    <cellStyle name="20 % – Zvýraznění2" xfId="7" builtinId="34" customBuiltin="1"/>
    <cellStyle name="20 % – Zvýraznění3" xfId="8" builtinId="38" customBuiltin="1"/>
    <cellStyle name="20 % – Zvýraznění4" xfId="9" builtinId="42" customBuiltin="1"/>
    <cellStyle name="20 % – Zvýraznění5" xfId="10" builtinId="46" customBuiltin="1"/>
    <cellStyle name="20 % – Zvýraznění6" xfId="11" builtinId="50" customBuiltin="1"/>
    <cellStyle name="20% - Accent1" xfId="12"/>
    <cellStyle name="20% - Accent2" xfId="13"/>
    <cellStyle name="20% - Accent3" xfId="14"/>
    <cellStyle name="20% - Accent4" xfId="15"/>
    <cellStyle name="20% - Accent5" xfId="16"/>
    <cellStyle name="20% - Accent6" xfId="17"/>
    <cellStyle name="40 % – Zvýraznění1" xfId="18" builtinId="31" customBuiltin="1"/>
    <cellStyle name="40 % – Zvýraznění2" xfId="19" builtinId="35" customBuiltin="1"/>
    <cellStyle name="40 % – Zvýraznění3" xfId="20" builtinId="39" customBuiltin="1"/>
    <cellStyle name="40 % – Zvýraznění4" xfId="21" builtinId="43" customBuiltin="1"/>
    <cellStyle name="40 % – Zvýraznění5" xfId="22" builtinId="47" customBuiltin="1"/>
    <cellStyle name="40 % – Zvýraznění6" xfId="23" builtinId="51" customBuiltin="1"/>
    <cellStyle name="40% - Accent1" xfId="24"/>
    <cellStyle name="40% - Accent2" xfId="25"/>
    <cellStyle name="40% - Accent3" xfId="26"/>
    <cellStyle name="40% - Accent4" xfId="27"/>
    <cellStyle name="40% - Accent5" xfId="28"/>
    <cellStyle name="40% - Accent6" xfId="29"/>
    <cellStyle name="60 % – Zvýraznění1" xfId="30" builtinId="32" customBuiltin="1"/>
    <cellStyle name="60 % – Zvýraznění2" xfId="31" builtinId="36" customBuiltin="1"/>
    <cellStyle name="60 % – Zvýraznění3" xfId="32" builtinId="40" customBuiltin="1"/>
    <cellStyle name="60 % – Zvýraznění4" xfId="33" builtinId="44" customBuiltin="1"/>
    <cellStyle name="60 % – Zvýraznění5" xfId="34" builtinId="48" customBuiltin="1"/>
    <cellStyle name="60 % – Zvýraznění6" xfId="35" builtinId="52" customBuiltin="1"/>
    <cellStyle name="60% - Accent1" xfId="36"/>
    <cellStyle name="60% - Accent2" xfId="37"/>
    <cellStyle name="60% - Accent3" xfId="38"/>
    <cellStyle name="60% - Accent4" xfId="39"/>
    <cellStyle name="60% - Accent5" xfId="40"/>
    <cellStyle name="60% - Accent6" xfId="41"/>
    <cellStyle name="Celkem" xfId="42" builtinId="25" customBuiltin="1"/>
    <cellStyle name="data" xfId="43"/>
    <cellStyle name="Chybně" xfId="44" builtinId="27" customBuiltin="1"/>
    <cellStyle name="Kontrolní buňka" xfId="45" builtinId="23" customBuiltin="1"/>
    <cellStyle name="Nadpis 1" xfId="46" builtinId="16" customBuiltin="1"/>
    <cellStyle name="Nadpis 2" xfId="47" builtinId="17" customBuiltin="1"/>
    <cellStyle name="Nadpis 3" xfId="48" builtinId="18" customBuiltin="1"/>
    <cellStyle name="Nadpis 4" xfId="49" builtinId="19" customBuiltin="1"/>
    <cellStyle name="Název" xfId="50" builtinId="15" customBuiltin="1"/>
    <cellStyle name="Neutrální" xfId="51" builtinId="28" customBuiltin="1"/>
    <cellStyle name="normálne_fakturuj99" xfId="52"/>
    <cellStyle name="normálne_KLs" xfId="53"/>
    <cellStyle name="normální" xfId="0" builtinId="0"/>
    <cellStyle name="Poznámka" xfId="54" builtinId="10" customBuiltin="1"/>
    <cellStyle name="Propojená buňka" xfId="55" builtinId="24" customBuiltin="1"/>
    <cellStyle name="Správně" xfId="56" builtinId="26" customBuiltin="1"/>
    <cellStyle name="TEXT" xfId="57"/>
    <cellStyle name="Text upozornění" xfId="58" builtinId="11" customBuiltin="1"/>
    <cellStyle name="TEXT1" xfId="59"/>
    <cellStyle name="Title" xfId="60"/>
    <cellStyle name="Total" xfId="61"/>
    <cellStyle name="Vstup" xfId="62" builtinId="20" customBuiltin="1"/>
    <cellStyle name="Výpočet" xfId="63" builtinId="22" customBuiltin="1"/>
    <cellStyle name="Výstup" xfId="64" builtinId="21" customBuiltin="1"/>
    <cellStyle name="Vysvětlující text" xfId="65" builtinId="53" customBuiltin="1"/>
    <cellStyle name="Warning Text" xfId="66"/>
    <cellStyle name="Zvýraznění 1" xfId="67" builtinId="29" customBuiltin="1"/>
    <cellStyle name="Zvýraznění 2" xfId="68" builtinId="33" customBuiltin="1"/>
    <cellStyle name="Zvýraznění 3" xfId="69" builtinId="37" customBuiltin="1"/>
    <cellStyle name="Zvýraznění 4" xfId="70" builtinId="41" customBuiltin="1"/>
    <cellStyle name="Zvýraznění 5" xfId="71" builtinId="45" customBuiltin="1"/>
    <cellStyle name="Zvýraznění 6" xfId="72" builtinId="49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50"/>
  <sheetViews>
    <sheetView showGridLines="0" tabSelected="1" workbookViewId="0">
      <pane ySplit="10" topLeftCell="A167" activePane="bottomLeft" state="frozen"/>
      <selection pane="bottomLeft" activeCell="M22" sqref="M22"/>
    </sheetView>
  </sheetViews>
  <sheetFormatPr defaultColWidth="8.85546875" defaultRowHeight="12.75"/>
  <cols>
    <col min="1" max="1" width="4.7109375" style="1" customWidth="1"/>
    <col min="2" max="2" width="5.28515625" style="2" customWidth="1"/>
    <col min="3" max="3" width="13" style="3" customWidth="1"/>
    <col min="4" max="4" width="35.7109375" style="11" customWidth="1"/>
    <col min="5" max="5" width="11.28515625" style="5" customWidth="1"/>
    <col min="6" max="6" width="5.85546875" style="6" customWidth="1"/>
    <col min="7" max="7" width="9.7109375" style="7" customWidth="1"/>
    <col min="8" max="9" width="11.28515625" style="7" customWidth="1"/>
    <col min="10" max="10" width="8.28515625" style="7" customWidth="1"/>
    <col min="11" max="11" width="7.42578125" style="8" customWidth="1"/>
    <col min="12" max="12" width="8.28515625" style="8" customWidth="1"/>
    <col min="13" max="13" width="7.140625" style="5" customWidth="1"/>
    <col min="14" max="14" width="7" style="5" customWidth="1"/>
    <col min="15" max="15" width="3.5703125" style="6" customWidth="1"/>
    <col min="16" max="16" width="12.7109375" style="6" customWidth="1"/>
    <col min="17" max="19" width="11.28515625" style="5" customWidth="1"/>
    <col min="20" max="20" width="10.5703125" style="9" customWidth="1"/>
    <col min="21" max="21" width="10.28515625" style="9" customWidth="1"/>
    <col min="22" max="22" width="5.7109375" style="9" customWidth="1"/>
    <col min="23" max="23" width="8.85546875" style="5"/>
    <col min="24" max="25" width="8.85546875" style="6"/>
    <col min="26" max="26" width="7.5703125" style="3" customWidth="1"/>
    <col min="27" max="27" width="24.85546875" style="3" customWidth="1"/>
    <col min="28" max="28" width="4.28515625" style="6" customWidth="1"/>
    <col min="29" max="29" width="8.28515625" style="6" customWidth="1"/>
    <col min="30" max="30" width="8.7109375" style="6" customWidth="1"/>
    <col min="31" max="34" width="8.85546875" style="6"/>
    <col min="35" max="16384" width="8.85546875" style="10"/>
  </cols>
  <sheetData>
    <row r="1" spans="1:34">
      <c r="A1" s="13" t="s">
        <v>0</v>
      </c>
      <c r="B1" s="10"/>
      <c r="C1" s="10"/>
      <c r="D1" s="10"/>
      <c r="E1" s="10"/>
      <c r="F1" s="10"/>
      <c r="G1" s="14"/>
      <c r="H1" s="10"/>
      <c r="I1" s="13" t="s">
        <v>1</v>
      </c>
      <c r="J1" s="14"/>
      <c r="K1" s="15"/>
      <c r="L1" s="10"/>
      <c r="M1" s="10"/>
      <c r="N1" s="10"/>
      <c r="O1" s="10"/>
      <c r="P1" s="10"/>
      <c r="Q1" s="16"/>
      <c r="R1" s="16"/>
      <c r="S1" s="16"/>
      <c r="T1" s="10"/>
      <c r="U1" s="10"/>
      <c r="V1" s="10"/>
      <c r="W1" s="10"/>
      <c r="X1" s="10"/>
      <c r="Y1" s="10"/>
      <c r="Z1" s="40" t="s">
        <v>2</v>
      </c>
      <c r="AA1" s="40" t="s">
        <v>3</v>
      </c>
      <c r="AB1" s="41" t="s">
        <v>4</v>
      </c>
      <c r="AC1" s="41" t="s">
        <v>5</v>
      </c>
      <c r="AD1" s="41" t="s">
        <v>6</v>
      </c>
      <c r="AE1" s="10"/>
      <c r="AF1" s="10"/>
      <c r="AG1" s="10"/>
      <c r="AH1" s="10"/>
    </row>
    <row r="2" spans="1:34">
      <c r="A2" s="13" t="s">
        <v>7</v>
      </c>
      <c r="B2" s="10"/>
      <c r="C2" s="10"/>
      <c r="D2" s="10"/>
      <c r="E2" s="10"/>
      <c r="F2" s="10"/>
      <c r="G2" s="14"/>
      <c r="H2" s="17"/>
      <c r="I2" s="13" t="s">
        <v>8</v>
      </c>
      <c r="J2" s="14"/>
      <c r="K2" s="15"/>
      <c r="L2" s="10"/>
      <c r="M2" s="10"/>
      <c r="N2" s="10"/>
      <c r="O2" s="10"/>
      <c r="P2" s="10"/>
      <c r="Q2" s="16"/>
      <c r="R2" s="16"/>
      <c r="S2" s="16"/>
      <c r="T2" s="10"/>
      <c r="U2" s="10"/>
      <c r="V2" s="10"/>
      <c r="W2" s="10"/>
      <c r="X2" s="10"/>
      <c r="Y2" s="10"/>
      <c r="Z2" s="40" t="s">
        <v>9</v>
      </c>
      <c r="AA2" s="42" t="s">
        <v>10</v>
      </c>
      <c r="AB2" s="43" t="s">
        <v>11</v>
      </c>
      <c r="AC2" s="43"/>
      <c r="AD2" s="42"/>
      <c r="AE2" s="10"/>
      <c r="AF2" s="10"/>
      <c r="AG2" s="10"/>
      <c r="AH2" s="10"/>
    </row>
    <row r="3" spans="1:34">
      <c r="A3" s="13" t="s">
        <v>12</v>
      </c>
      <c r="B3" s="10"/>
      <c r="C3" s="10"/>
      <c r="D3" s="10"/>
      <c r="E3" s="10"/>
      <c r="F3" s="10"/>
      <c r="G3" s="14"/>
      <c r="H3" s="10"/>
      <c r="I3" s="13" t="s">
        <v>309</v>
      </c>
      <c r="J3" s="14"/>
      <c r="K3" s="15"/>
      <c r="L3" s="10"/>
      <c r="M3" s="10"/>
      <c r="N3" s="10"/>
      <c r="O3" s="10"/>
      <c r="P3" s="10"/>
      <c r="Q3" s="16"/>
      <c r="R3" s="16"/>
      <c r="S3" s="16"/>
      <c r="T3" s="10"/>
      <c r="U3" s="10"/>
      <c r="V3" s="10"/>
      <c r="W3" s="10"/>
      <c r="X3" s="10"/>
      <c r="Y3" s="10"/>
      <c r="Z3" s="40" t="s">
        <v>13</v>
      </c>
      <c r="AA3" s="42" t="s">
        <v>14</v>
      </c>
      <c r="AB3" s="43" t="s">
        <v>11</v>
      </c>
      <c r="AC3" s="43" t="s">
        <v>15</v>
      </c>
      <c r="AD3" s="42" t="s">
        <v>16</v>
      </c>
      <c r="AE3" s="10"/>
      <c r="AF3" s="10"/>
      <c r="AG3" s="10"/>
      <c r="AH3" s="10"/>
    </row>
    <row r="4" spans="1:34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6"/>
      <c r="R4" s="16"/>
      <c r="S4" s="16"/>
      <c r="T4" s="10"/>
      <c r="U4" s="10"/>
      <c r="V4" s="10"/>
      <c r="W4" s="10"/>
      <c r="X4" s="10"/>
      <c r="Y4" s="10"/>
      <c r="Z4" s="40" t="s">
        <v>17</v>
      </c>
      <c r="AA4" s="42" t="s">
        <v>18</v>
      </c>
      <c r="AB4" s="43" t="s">
        <v>11</v>
      </c>
      <c r="AC4" s="43"/>
      <c r="AD4" s="42"/>
      <c r="AE4" s="10"/>
      <c r="AF4" s="10"/>
      <c r="AG4" s="10"/>
      <c r="AH4" s="10"/>
    </row>
    <row r="5" spans="1:34">
      <c r="A5" s="13" t="s">
        <v>19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6"/>
      <c r="R5" s="16"/>
      <c r="S5" s="16"/>
      <c r="T5" s="10"/>
      <c r="U5" s="10"/>
      <c r="V5" s="10"/>
      <c r="W5" s="10"/>
      <c r="X5" s="10"/>
      <c r="Y5" s="10"/>
      <c r="Z5" s="40" t="s">
        <v>20</v>
      </c>
      <c r="AA5" s="42" t="s">
        <v>14</v>
      </c>
      <c r="AB5" s="43" t="s">
        <v>11</v>
      </c>
      <c r="AC5" s="43" t="s">
        <v>15</v>
      </c>
      <c r="AD5" s="42" t="s">
        <v>16</v>
      </c>
      <c r="AE5" s="10"/>
      <c r="AF5" s="10"/>
      <c r="AG5" s="10"/>
      <c r="AH5" s="10"/>
    </row>
    <row r="6" spans="1:34">
      <c r="A6" s="13" t="s">
        <v>21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6"/>
      <c r="R6" s="16"/>
      <c r="S6" s="16"/>
      <c r="T6" s="10"/>
      <c r="U6" s="10"/>
      <c r="V6" s="10"/>
      <c r="W6" s="10"/>
      <c r="X6" s="10"/>
      <c r="Y6" s="10"/>
      <c r="Z6" s="17"/>
      <c r="AA6" s="17"/>
      <c r="AB6" s="10"/>
      <c r="AC6" s="10"/>
      <c r="AD6" s="10"/>
      <c r="AE6" s="10"/>
      <c r="AF6" s="10"/>
      <c r="AG6" s="10"/>
      <c r="AH6" s="10"/>
    </row>
    <row r="7" spans="1:34">
      <c r="A7" s="13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6"/>
      <c r="R7" s="16"/>
      <c r="S7" s="16"/>
      <c r="T7" s="10"/>
      <c r="U7" s="10"/>
      <c r="V7" s="10"/>
      <c r="W7" s="10"/>
      <c r="X7" s="10"/>
      <c r="Y7" s="10"/>
      <c r="Z7" s="17"/>
      <c r="AA7" s="17"/>
      <c r="AB7" s="10"/>
      <c r="AC7" s="10"/>
      <c r="AD7" s="10"/>
      <c r="AE7" s="10"/>
      <c r="AF7" s="10"/>
      <c r="AG7" s="10"/>
      <c r="AH7" s="10"/>
    </row>
    <row r="8" spans="1:34" ht="14.25" thickBot="1">
      <c r="A8" s="10" t="s">
        <v>22</v>
      </c>
      <c r="B8" s="18"/>
      <c r="C8" s="19"/>
      <c r="D8" s="20" t="str">
        <f>CONCATENATE(AA2," ",AB2," ",AC2," ",AD2)</f>
        <v xml:space="preserve">Prehľad rozpočtových nákladov v EUR  </v>
      </c>
      <c r="E8" s="16"/>
      <c r="F8" s="10"/>
      <c r="G8" s="14"/>
      <c r="H8" s="14"/>
      <c r="I8" s="14"/>
      <c r="J8" s="14"/>
      <c r="K8" s="15"/>
      <c r="L8" s="15"/>
      <c r="M8" s="16"/>
      <c r="N8" s="16"/>
      <c r="O8" s="10"/>
      <c r="P8" s="10"/>
      <c r="Q8" s="16"/>
      <c r="R8" s="16"/>
      <c r="S8" s="16"/>
      <c r="T8" s="10"/>
      <c r="U8" s="10"/>
      <c r="V8" s="10"/>
      <c r="W8" s="10"/>
      <c r="X8" s="10"/>
      <c r="Y8" s="10"/>
      <c r="Z8" s="17"/>
      <c r="AA8" s="17"/>
      <c r="AB8" s="10"/>
      <c r="AC8" s="10"/>
      <c r="AD8" s="10"/>
      <c r="AE8" s="10"/>
      <c r="AF8" s="10"/>
      <c r="AG8" s="10"/>
      <c r="AH8" s="10"/>
    </row>
    <row r="9" spans="1:34" ht="13.5" thickTop="1">
      <c r="A9" s="21" t="s">
        <v>23</v>
      </c>
      <c r="B9" s="22" t="s">
        <v>24</v>
      </c>
      <c r="C9" s="22" t="s">
        <v>25</v>
      </c>
      <c r="D9" s="22" t="s">
        <v>26</v>
      </c>
      <c r="E9" s="22" t="s">
        <v>27</v>
      </c>
      <c r="F9" s="22" t="s">
        <v>28</v>
      </c>
      <c r="G9" s="22" t="s">
        <v>29</v>
      </c>
      <c r="H9" s="22" t="s">
        <v>30</v>
      </c>
      <c r="I9" s="22" t="s">
        <v>31</v>
      </c>
      <c r="J9" s="22" t="s">
        <v>32</v>
      </c>
      <c r="K9" s="23" t="s">
        <v>33</v>
      </c>
      <c r="L9" s="24"/>
      <c r="M9" s="25" t="s">
        <v>34</v>
      </c>
      <c r="N9" s="24"/>
      <c r="O9" s="26" t="s">
        <v>35</v>
      </c>
      <c r="P9" s="27" t="s">
        <v>36</v>
      </c>
      <c r="Q9" s="28" t="s">
        <v>27</v>
      </c>
      <c r="R9" s="28" t="s">
        <v>27</v>
      </c>
      <c r="S9" s="29" t="s">
        <v>27</v>
      </c>
      <c r="T9" s="44" t="s">
        <v>37</v>
      </c>
      <c r="U9" s="44" t="s">
        <v>38</v>
      </c>
      <c r="V9" s="44" t="s">
        <v>39</v>
      </c>
      <c r="W9" s="30" t="s">
        <v>40</v>
      </c>
      <c r="X9" s="30" t="s">
        <v>41</v>
      </c>
      <c r="Y9" s="30" t="s">
        <v>42</v>
      </c>
      <c r="Z9" s="31" t="s">
        <v>43</v>
      </c>
      <c r="AA9" s="31" t="s">
        <v>44</v>
      </c>
      <c r="AB9" s="10" t="s">
        <v>39</v>
      </c>
      <c r="AC9" s="10"/>
      <c r="AD9" s="10"/>
      <c r="AE9" s="10"/>
      <c r="AF9" s="10"/>
      <c r="AG9" s="10"/>
      <c r="AH9" s="10"/>
    </row>
    <row r="10" spans="1:34" ht="13.5" thickBot="1">
      <c r="A10" s="32" t="s">
        <v>45</v>
      </c>
      <c r="B10" s="33" t="s">
        <v>46</v>
      </c>
      <c r="C10" s="34"/>
      <c r="D10" s="33" t="s">
        <v>47</v>
      </c>
      <c r="E10" s="33" t="s">
        <v>48</v>
      </c>
      <c r="F10" s="33" t="s">
        <v>49</v>
      </c>
      <c r="G10" s="33" t="s">
        <v>50</v>
      </c>
      <c r="H10" s="33"/>
      <c r="I10" s="33" t="s">
        <v>51</v>
      </c>
      <c r="J10" s="33"/>
      <c r="K10" s="33" t="s">
        <v>29</v>
      </c>
      <c r="L10" s="33" t="s">
        <v>32</v>
      </c>
      <c r="M10" s="35" t="s">
        <v>29</v>
      </c>
      <c r="N10" s="33" t="s">
        <v>32</v>
      </c>
      <c r="O10" s="36" t="s">
        <v>52</v>
      </c>
      <c r="P10" s="37"/>
      <c r="Q10" s="38" t="s">
        <v>53</v>
      </c>
      <c r="R10" s="38" t="s">
        <v>54</v>
      </c>
      <c r="S10" s="39" t="s">
        <v>55</v>
      </c>
      <c r="T10" s="44" t="s">
        <v>56</v>
      </c>
      <c r="U10" s="44" t="s">
        <v>57</v>
      </c>
      <c r="V10" s="44" t="s">
        <v>58</v>
      </c>
      <c r="W10" s="16"/>
      <c r="X10" s="10"/>
      <c r="Y10" s="10"/>
      <c r="Z10" s="31" t="s">
        <v>59</v>
      </c>
      <c r="AA10" s="31" t="s">
        <v>45</v>
      </c>
      <c r="AB10" s="10" t="s">
        <v>60</v>
      </c>
      <c r="AC10" s="10"/>
      <c r="AD10" s="10"/>
      <c r="AE10" s="10"/>
      <c r="AF10" s="10"/>
      <c r="AG10" s="10"/>
      <c r="AH10" s="10"/>
    </row>
    <row r="11" spans="1:34" ht="13.5" thickTop="1"/>
    <row r="12" spans="1:34">
      <c r="D12" s="4" t="s">
        <v>61</v>
      </c>
    </row>
    <row r="13" spans="1:34">
      <c r="D13" s="4" t="s">
        <v>62</v>
      </c>
    </row>
    <row r="14" spans="1:34">
      <c r="A14" s="1">
        <v>1</v>
      </c>
      <c r="B14" s="2" t="s">
        <v>63</v>
      </c>
      <c r="C14" s="3" t="s">
        <v>64</v>
      </c>
      <c r="D14" s="11" t="s">
        <v>65</v>
      </c>
      <c r="E14" s="5">
        <v>82.62</v>
      </c>
      <c r="F14" s="6" t="s">
        <v>66</v>
      </c>
      <c r="O14" s="6" t="s">
        <v>67</v>
      </c>
      <c r="P14" s="6" t="s">
        <v>68</v>
      </c>
      <c r="V14" s="9" t="s">
        <v>69</v>
      </c>
      <c r="Z14" s="3" t="s">
        <v>70</v>
      </c>
      <c r="AA14" s="3" t="s">
        <v>71</v>
      </c>
      <c r="AB14" s="6">
        <v>1</v>
      </c>
    </row>
    <row r="15" spans="1:34" ht="38.25">
      <c r="D15" s="11" t="s">
        <v>72</v>
      </c>
      <c r="V15" s="9" t="s">
        <v>73</v>
      </c>
    </row>
    <row r="16" spans="1:34">
      <c r="D16" s="11" t="s">
        <v>74</v>
      </c>
      <c r="V16" s="9" t="s">
        <v>73</v>
      </c>
    </row>
    <row r="17" spans="1:28" ht="25.5">
      <c r="A17" s="1">
        <v>2</v>
      </c>
      <c r="B17" s="2" t="s">
        <v>75</v>
      </c>
      <c r="C17" s="3" t="s">
        <v>76</v>
      </c>
      <c r="D17" s="11" t="s">
        <v>77</v>
      </c>
      <c r="E17" s="5">
        <v>27.55</v>
      </c>
      <c r="F17" s="6" t="s">
        <v>66</v>
      </c>
      <c r="O17" s="6" t="s">
        <v>67</v>
      </c>
      <c r="P17" s="6" t="s">
        <v>68</v>
      </c>
      <c r="V17" s="9" t="s">
        <v>69</v>
      </c>
      <c r="Z17" s="3" t="s">
        <v>70</v>
      </c>
      <c r="AA17" s="3" t="s">
        <v>78</v>
      </c>
      <c r="AB17" s="6">
        <v>1</v>
      </c>
    </row>
    <row r="18" spans="1:28">
      <c r="D18" s="11" t="s">
        <v>79</v>
      </c>
      <c r="V18" s="9" t="s">
        <v>73</v>
      </c>
    </row>
    <row r="19" spans="1:28">
      <c r="D19" s="11" t="s">
        <v>74</v>
      </c>
      <c r="V19" s="9" t="s">
        <v>73</v>
      </c>
    </row>
    <row r="20" spans="1:28">
      <c r="A20" s="1">
        <v>3</v>
      </c>
      <c r="B20" s="2" t="s">
        <v>63</v>
      </c>
      <c r="C20" s="3" t="s">
        <v>80</v>
      </c>
      <c r="D20" s="11" t="s">
        <v>81</v>
      </c>
      <c r="E20" s="5">
        <v>82.62</v>
      </c>
      <c r="F20" s="6" t="s">
        <v>66</v>
      </c>
      <c r="O20" s="6" t="s">
        <v>67</v>
      </c>
      <c r="P20" s="6" t="s">
        <v>68</v>
      </c>
      <c r="V20" s="9" t="s">
        <v>69</v>
      </c>
      <c r="Z20" s="3" t="s">
        <v>70</v>
      </c>
      <c r="AA20" s="3" t="s">
        <v>82</v>
      </c>
      <c r="AB20" s="6">
        <v>1</v>
      </c>
    </row>
    <row r="21" spans="1:28" ht="38.25">
      <c r="A21" s="1">
        <v>4</v>
      </c>
      <c r="B21" s="2" t="s">
        <v>63</v>
      </c>
      <c r="C21" s="3" t="s">
        <v>83</v>
      </c>
      <c r="D21" s="11" t="s">
        <v>295</v>
      </c>
      <c r="E21" s="5">
        <v>34.450000000000003</v>
      </c>
      <c r="F21" s="6" t="s">
        <v>84</v>
      </c>
      <c r="O21" s="6" t="s">
        <v>67</v>
      </c>
      <c r="P21" s="6" t="s">
        <v>68</v>
      </c>
      <c r="V21" s="9" t="s">
        <v>69</v>
      </c>
      <c r="Z21" s="3" t="s">
        <v>85</v>
      </c>
      <c r="AA21" s="3" t="s">
        <v>86</v>
      </c>
      <c r="AB21" s="6">
        <v>1</v>
      </c>
    </row>
    <row r="22" spans="1:28">
      <c r="D22" s="11" t="s">
        <v>87</v>
      </c>
      <c r="V22" s="9" t="s">
        <v>73</v>
      </c>
    </row>
    <row r="23" spans="1:28">
      <c r="D23" s="11" t="s">
        <v>88</v>
      </c>
      <c r="V23" s="9" t="s">
        <v>73</v>
      </c>
    </row>
    <row r="24" spans="1:28">
      <c r="D24" s="11" t="s">
        <v>74</v>
      </c>
      <c r="V24" s="9" t="s">
        <v>73</v>
      </c>
    </row>
    <row r="25" spans="1:28" ht="25.5">
      <c r="D25" s="12" t="s">
        <v>89</v>
      </c>
      <c r="E25" s="7"/>
    </row>
    <row r="26" spans="1:28">
      <c r="D26" s="4" t="s">
        <v>90</v>
      </c>
    </row>
    <row r="27" spans="1:28">
      <c r="A27" s="1">
        <v>5</v>
      </c>
      <c r="B27" s="2" t="s">
        <v>63</v>
      </c>
      <c r="C27" s="3" t="s">
        <v>91</v>
      </c>
      <c r="D27" s="11" t="s">
        <v>92</v>
      </c>
      <c r="E27" s="5">
        <v>1794.7760000000001</v>
      </c>
      <c r="F27" s="6" t="s">
        <v>66</v>
      </c>
      <c r="O27" s="6" t="s">
        <v>67</v>
      </c>
      <c r="P27" s="6" t="s">
        <v>93</v>
      </c>
      <c r="V27" s="9" t="s">
        <v>69</v>
      </c>
      <c r="Z27" s="3" t="s">
        <v>94</v>
      </c>
      <c r="AA27" s="3" t="s">
        <v>95</v>
      </c>
      <c r="AB27" s="6">
        <v>7</v>
      </c>
    </row>
    <row r="28" spans="1:28">
      <c r="D28" s="11" t="s">
        <v>96</v>
      </c>
      <c r="V28" s="9" t="s">
        <v>73</v>
      </c>
    </row>
    <row r="29" spans="1:28">
      <c r="D29" s="11" t="s">
        <v>74</v>
      </c>
      <c r="V29" s="9" t="s">
        <v>73</v>
      </c>
    </row>
    <row r="30" spans="1:28" ht="25.5">
      <c r="A30" s="1">
        <v>6</v>
      </c>
      <c r="B30" s="2" t="s">
        <v>97</v>
      </c>
      <c r="C30" s="3" t="s">
        <v>98</v>
      </c>
      <c r="D30" s="11" t="s">
        <v>99</v>
      </c>
      <c r="E30" s="5">
        <v>87.484999999999999</v>
      </c>
      <c r="F30" s="6" t="s">
        <v>84</v>
      </c>
      <c r="O30" s="6" t="s">
        <v>67</v>
      </c>
      <c r="P30" s="6" t="s">
        <v>93</v>
      </c>
      <c r="V30" s="9" t="s">
        <v>69</v>
      </c>
      <c r="Z30" s="3" t="s">
        <v>100</v>
      </c>
      <c r="AA30" s="3" t="s">
        <v>101</v>
      </c>
      <c r="AB30" s="6">
        <v>1</v>
      </c>
    </row>
    <row r="31" spans="1:28" ht="38.25">
      <c r="D31" s="11" t="s">
        <v>102</v>
      </c>
      <c r="V31" s="9" t="s">
        <v>73</v>
      </c>
    </row>
    <row r="32" spans="1:28">
      <c r="D32" s="11" t="s">
        <v>103</v>
      </c>
      <c r="V32" s="9" t="s">
        <v>73</v>
      </c>
    </row>
    <row r="33" spans="1:28">
      <c r="D33" s="11" t="s">
        <v>74</v>
      </c>
      <c r="V33" s="9" t="s">
        <v>73</v>
      </c>
    </row>
    <row r="34" spans="1:28">
      <c r="A34" s="1">
        <v>7</v>
      </c>
      <c r="B34" s="2" t="s">
        <v>97</v>
      </c>
      <c r="C34" s="3" t="s">
        <v>104</v>
      </c>
      <c r="D34" s="11" t="s">
        <v>105</v>
      </c>
      <c r="E34" s="5">
        <v>17</v>
      </c>
      <c r="F34" s="6" t="s">
        <v>106</v>
      </c>
      <c r="O34" s="6" t="s">
        <v>67</v>
      </c>
      <c r="P34" s="6" t="s">
        <v>93</v>
      </c>
      <c r="V34" s="9" t="s">
        <v>69</v>
      </c>
      <c r="Z34" s="3" t="s">
        <v>100</v>
      </c>
      <c r="AA34" s="3" t="s">
        <v>107</v>
      </c>
      <c r="AB34" s="6">
        <v>1</v>
      </c>
    </row>
    <row r="35" spans="1:28">
      <c r="A35" s="1">
        <v>8</v>
      </c>
      <c r="B35" s="2" t="s">
        <v>97</v>
      </c>
      <c r="C35" s="3" t="s">
        <v>108</v>
      </c>
      <c r="D35" s="11" t="s">
        <v>109</v>
      </c>
      <c r="E35" s="5">
        <v>10</v>
      </c>
      <c r="F35" s="6" t="s">
        <v>106</v>
      </c>
      <c r="O35" s="6" t="s">
        <v>67</v>
      </c>
      <c r="P35" s="6" t="s">
        <v>93</v>
      </c>
      <c r="V35" s="9" t="s">
        <v>69</v>
      </c>
      <c r="Z35" s="3" t="s">
        <v>100</v>
      </c>
      <c r="AA35" s="3" t="s">
        <v>110</v>
      </c>
      <c r="AB35" s="6">
        <v>1</v>
      </c>
    </row>
    <row r="36" spans="1:28">
      <c r="A36" s="1">
        <v>9</v>
      </c>
      <c r="B36" s="2" t="s">
        <v>97</v>
      </c>
      <c r="C36" s="3" t="s">
        <v>111</v>
      </c>
      <c r="D36" s="11" t="s">
        <v>112</v>
      </c>
      <c r="E36" s="5">
        <v>61.2</v>
      </c>
      <c r="F36" s="6" t="s">
        <v>66</v>
      </c>
      <c r="O36" s="6" t="s">
        <v>67</v>
      </c>
      <c r="P36" s="6" t="s">
        <v>93</v>
      </c>
      <c r="V36" s="9" t="s">
        <v>69</v>
      </c>
      <c r="Z36" s="3" t="s">
        <v>100</v>
      </c>
      <c r="AA36" s="3" t="s">
        <v>113</v>
      </c>
      <c r="AB36" s="6">
        <v>1</v>
      </c>
    </row>
    <row r="37" spans="1:28">
      <c r="D37" s="11" t="s">
        <v>114</v>
      </c>
      <c r="V37" s="9" t="s">
        <v>73</v>
      </c>
    </row>
    <row r="38" spans="1:28">
      <c r="D38" s="11" t="s">
        <v>74</v>
      </c>
      <c r="V38" s="9" t="s">
        <v>73</v>
      </c>
    </row>
    <row r="39" spans="1:28">
      <c r="A39" s="1">
        <v>10</v>
      </c>
      <c r="B39" s="2" t="s">
        <v>97</v>
      </c>
      <c r="C39" s="3" t="s">
        <v>115</v>
      </c>
      <c r="D39" s="11" t="s">
        <v>116</v>
      </c>
      <c r="E39" s="5">
        <v>88.2</v>
      </c>
      <c r="F39" s="6" t="s">
        <v>66</v>
      </c>
      <c r="O39" s="6" t="s">
        <v>67</v>
      </c>
      <c r="P39" s="6" t="s">
        <v>93</v>
      </c>
      <c r="V39" s="9" t="s">
        <v>69</v>
      </c>
      <c r="Z39" s="3" t="s">
        <v>100</v>
      </c>
      <c r="AA39" s="3" t="s">
        <v>117</v>
      </c>
      <c r="AB39" s="6">
        <v>1</v>
      </c>
    </row>
    <row r="40" spans="1:28">
      <c r="D40" s="11" t="s">
        <v>118</v>
      </c>
      <c r="V40" s="9" t="s">
        <v>73</v>
      </c>
    </row>
    <row r="41" spans="1:28">
      <c r="D41" s="11" t="s">
        <v>74</v>
      </c>
      <c r="V41" s="9" t="s">
        <v>73</v>
      </c>
    </row>
    <row r="42" spans="1:28" ht="25.5">
      <c r="A42" s="1">
        <v>11</v>
      </c>
      <c r="B42" s="2" t="s">
        <v>97</v>
      </c>
      <c r="C42" s="3" t="s">
        <v>119</v>
      </c>
      <c r="D42" s="11" t="s">
        <v>120</v>
      </c>
      <c r="E42" s="5">
        <v>1.8</v>
      </c>
      <c r="F42" s="6" t="s">
        <v>84</v>
      </c>
      <c r="O42" s="6" t="s">
        <v>67</v>
      </c>
      <c r="P42" s="6" t="s">
        <v>93</v>
      </c>
      <c r="V42" s="9" t="s">
        <v>69</v>
      </c>
      <c r="Z42" s="3" t="s">
        <v>100</v>
      </c>
      <c r="AA42" s="3" t="s">
        <v>121</v>
      </c>
      <c r="AB42" s="6">
        <v>1</v>
      </c>
    </row>
    <row r="43" spans="1:28">
      <c r="D43" s="11" t="s">
        <v>122</v>
      </c>
      <c r="V43" s="9" t="s">
        <v>73</v>
      </c>
    </row>
    <row r="44" spans="1:28">
      <c r="D44" s="11" t="s">
        <v>74</v>
      </c>
      <c r="V44" s="9" t="s">
        <v>73</v>
      </c>
    </row>
    <row r="45" spans="1:28">
      <c r="A45" s="1">
        <v>12</v>
      </c>
      <c r="B45" s="2" t="s">
        <v>97</v>
      </c>
      <c r="C45" s="3" t="s">
        <v>123</v>
      </c>
      <c r="D45" s="11" t="s">
        <v>124</v>
      </c>
      <c r="E45" s="5">
        <v>168.971</v>
      </c>
      <c r="F45" s="6" t="s">
        <v>125</v>
      </c>
      <c r="O45" s="6" t="s">
        <v>67</v>
      </c>
      <c r="P45" s="6" t="s">
        <v>93</v>
      </c>
      <c r="V45" s="9" t="s">
        <v>69</v>
      </c>
      <c r="Z45" s="3" t="s">
        <v>100</v>
      </c>
      <c r="AA45" s="3" t="s">
        <v>126</v>
      </c>
      <c r="AB45" s="6">
        <v>1</v>
      </c>
    </row>
    <row r="46" spans="1:28" ht="25.5">
      <c r="A46" s="1">
        <v>13</v>
      </c>
      <c r="B46" s="2" t="s">
        <v>97</v>
      </c>
      <c r="C46" s="3" t="s">
        <v>127</v>
      </c>
      <c r="D46" s="11" t="s">
        <v>128</v>
      </c>
      <c r="E46" s="5">
        <v>3210.4490000000001</v>
      </c>
      <c r="F46" s="6" t="s">
        <v>125</v>
      </c>
      <c r="O46" s="6" t="s">
        <v>67</v>
      </c>
      <c r="P46" s="6" t="s">
        <v>93</v>
      </c>
      <c r="V46" s="9" t="s">
        <v>69</v>
      </c>
      <c r="Z46" s="3" t="s">
        <v>100</v>
      </c>
      <c r="AA46" s="3" t="s">
        <v>129</v>
      </c>
      <c r="AB46" s="6">
        <v>1</v>
      </c>
    </row>
    <row r="47" spans="1:28">
      <c r="D47" s="11" t="s">
        <v>130</v>
      </c>
      <c r="V47" s="9" t="s">
        <v>73</v>
      </c>
    </row>
    <row r="48" spans="1:28">
      <c r="D48" s="11" t="s">
        <v>74</v>
      </c>
      <c r="V48" s="9" t="s">
        <v>73</v>
      </c>
    </row>
    <row r="49" spans="1:28" ht="25.5">
      <c r="A49" s="1">
        <v>14</v>
      </c>
      <c r="B49" s="2" t="s">
        <v>131</v>
      </c>
      <c r="C49" s="3" t="s">
        <v>132</v>
      </c>
      <c r="D49" s="11" t="s">
        <v>133</v>
      </c>
      <c r="E49" s="5">
        <v>168.971</v>
      </c>
      <c r="F49" s="6" t="s">
        <v>125</v>
      </c>
      <c r="O49" s="6" t="s">
        <v>67</v>
      </c>
      <c r="P49" s="6" t="s">
        <v>93</v>
      </c>
      <c r="V49" s="9" t="s">
        <v>69</v>
      </c>
      <c r="Z49" s="3" t="s">
        <v>100</v>
      </c>
      <c r="AA49" s="3" t="s">
        <v>134</v>
      </c>
      <c r="AB49" s="6">
        <v>7</v>
      </c>
    </row>
    <row r="50" spans="1:28" ht="25.5">
      <c r="A50" s="1">
        <v>15</v>
      </c>
      <c r="B50" s="2" t="s">
        <v>63</v>
      </c>
      <c r="C50" s="3" t="s">
        <v>135</v>
      </c>
      <c r="D50" s="11" t="s">
        <v>136</v>
      </c>
      <c r="E50" s="5">
        <v>93.963999999999999</v>
      </c>
      <c r="F50" s="6" t="s">
        <v>125</v>
      </c>
      <c r="O50" s="6" t="s">
        <v>67</v>
      </c>
      <c r="P50" s="6" t="s">
        <v>93</v>
      </c>
      <c r="V50" s="9" t="s">
        <v>69</v>
      </c>
      <c r="Z50" s="3" t="s">
        <v>137</v>
      </c>
      <c r="AA50" s="3" t="s">
        <v>134</v>
      </c>
      <c r="AB50" s="6">
        <v>1</v>
      </c>
    </row>
    <row r="51" spans="1:28">
      <c r="D51" s="12" t="s">
        <v>138</v>
      </c>
      <c r="E51" s="7"/>
    </row>
    <row r="52" spans="1:28">
      <c r="D52" s="12" t="s">
        <v>139</v>
      </c>
      <c r="E52" s="7"/>
    </row>
    <row r="53" spans="1:28">
      <c r="D53" s="4" t="s">
        <v>140</v>
      </c>
    </row>
    <row r="54" spans="1:28">
      <c r="D54" s="4" t="s">
        <v>141</v>
      </c>
    </row>
    <row r="55" spans="1:28" ht="38.25">
      <c r="A55" s="1">
        <v>16</v>
      </c>
      <c r="B55" s="2" t="s">
        <v>142</v>
      </c>
      <c r="C55" s="3" t="s">
        <v>143</v>
      </c>
      <c r="D55" s="11" t="s">
        <v>296</v>
      </c>
      <c r="E55" s="5">
        <v>1</v>
      </c>
      <c r="F55" s="6" t="s">
        <v>144</v>
      </c>
      <c r="O55" s="6" t="s">
        <v>67</v>
      </c>
      <c r="P55" s="6" t="s">
        <v>145</v>
      </c>
      <c r="V55" s="9" t="s">
        <v>146</v>
      </c>
      <c r="Z55" s="3" t="s">
        <v>147</v>
      </c>
      <c r="AA55" s="3" t="s">
        <v>134</v>
      </c>
      <c r="AB55" s="6">
        <v>1</v>
      </c>
    </row>
    <row r="56" spans="1:28">
      <c r="D56" s="11" t="s">
        <v>74</v>
      </c>
      <c r="V56" s="9" t="s">
        <v>73</v>
      </c>
    </row>
    <row r="57" spans="1:28">
      <c r="D57" s="12" t="s">
        <v>148</v>
      </c>
      <c r="E57" s="7"/>
    </row>
    <row r="58" spans="1:28">
      <c r="D58" s="4" t="s">
        <v>149</v>
      </c>
    </row>
    <row r="59" spans="1:28">
      <c r="D59" s="4" t="s">
        <v>150</v>
      </c>
    </row>
    <row r="60" spans="1:28" ht="25.5">
      <c r="A60" s="1">
        <v>17</v>
      </c>
      <c r="B60" s="2" t="s">
        <v>151</v>
      </c>
      <c r="C60" s="3" t="s">
        <v>152</v>
      </c>
      <c r="D60" s="11" t="s">
        <v>153</v>
      </c>
      <c r="E60" s="5">
        <v>1881.62</v>
      </c>
      <c r="F60" s="6" t="s">
        <v>154</v>
      </c>
      <c r="O60" s="6" t="s">
        <v>67</v>
      </c>
      <c r="P60" s="6" t="s">
        <v>155</v>
      </c>
      <c r="V60" s="9" t="s">
        <v>146</v>
      </c>
      <c r="Z60" s="3" t="s">
        <v>156</v>
      </c>
      <c r="AA60" s="3" t="s">
        <v>157</v>
      </c>
      <c r="AB60" s="6">
        <v>1</v>
      </c>
    </row>
    <row r="61" spans="1:28" ht="16.5" customHeight="1">
      <c r="D61" s="11" t="s">
        <v>158</v>
      </c>
      <c r="V61" s="9" t="s">
        <v>73</v>
      </c>
    </row>
    <row r="62" spans="1:28">
      <c r="D62" s="11" t="s">
        <v>74</v>
      </c>
      <c r="V62" s="9" t="s">
        <v>73</v>
      </c>
    </row>
    <row r="63" spans="1:28">
      <c r="D63" s="12" t="s">
        <v>159</v>
      </c>
      <c r="E63" s="7"/>
    </row>
    <row r="64" spans="1:28">
      <c r="D64" s="4" t="s">
        <v>160</v>
      </c>
    </row>
    <row r="65" spans="1:28">
      <c r="A65" s="1">
        <v>18</v>
      </c>
      <c r="B65" s="2" t="s">
        <v>161</v>
      </c>
      <c r="C65" s="3" t="s">
        <v>162</v>
      </c>
      <c r="D65" s="11" t="s">
        <v>163</v>
      </c>
      <c r="E65" s="5">
        <v>144</v>
      </c>
      <c r="F65" s="6" t="s">
        <v>106</v>
      </c>
      <c r="O65" s="6" t="s">
        <v>67</v>
      </c>
      <c r="P65" s="6" t="s">
        <v>164</v>
      </c>
      <c r="V65" s="9" t="s">
        <v>146</v>
      </c>
      <c r="Z65" s="3" t="s">
        <v>165</v>
      </c>
      <c r="AA65" s="3" t="s">
        <v>166</v>
      </c>
      <c r="AB65" s="6">
        <v>1</v>
      </c>
    </row>
    <row r="66" spans="1:28">
      <c r="D66" s="11" t="s">
        <v>167</v>
      </c>
      <c r="V66" s="9" t="s">
        <v>73</v>
      </c>
    </row>
    <row r="67" spans="1:28">
      <c r="D67" s="11" t="s">
        <v>74</v>
      </c>
      <c r="V67" s="9" t="s">
        <v>73</v>
      </c>
    </row>
    <row r="68" spans="1:28">
      <c r="A68" s="1">
        <v>19</v>
      </c>
      <c r="B68" s="2" t="s">
        <v>161</v>
      </c>
      <c r="C68" s="3" t="s">
        <v>168</v>
      </c>
      <c r="D68" s="11" t="s">
        <v>169</v>
      </c>
      <c r="E68" s="5">
        <v>144.74</v>
      </c>
      <c r="F68" s="6" t="s">
        <v>154</v>
      </c>
      <c r="O68" s="6" t="s">
        <v>67</v>
      </c>
      <c r="P68" s="6" t="s">
        <v>164</v>
      </c>
      <c r="V68" s="9" t="s">
        <v>146</v>
      </c>
      <c r="Z68" s="3" t="s">
        <v>165</v>
      </c>
      <c r="AA68" s="3" t="s">
        <v>170</v>
      </c>
      <c r="AB68" s="6">
        <v>1</v>
      </c>
    </row>
    <row r="69" spans="1:28">
      <c r="D69" s="11" t="s">
        <v>171</v>
      </c>
      <c r="V69" s="9" t="s">
        <v>73</v>
      </c>
    </row>
    <row r="70" spans="1:28">
      <c r="D70" s="11" t="s">
        <v>74</v>
      </c>
      <c r="V70" s="9" t="s">
        <v>73</v>
      </c>
    </row>
    <row r="71" spans="1:28" ht="25.5">
      <c r="A71" s="1">
        <v>20</v>
      </c>
      <c r="B71" s="2" t="s">
        <v>161</v>
      </c>
      <c r="C71" s="3" t="s">
        <v>172</v>
      </c>
      <c r="D71" s="11" t="s">
        <v>173</v>
      </c>
      <c r="E71" s="5">
        <v>144.74</v>
      </c>
      <c r="F71" s="6" t="s">
        <v>154</v>
      </c>
      <c r="O71" s="6" t="s">
        <v>67</v>
      </c>
      <c r="P71" s="6" t="s">
        <v>164</v>
      </c>
      <c r="V71" s="9" t="s">
        <v>146</v>
      </c>
      <c r="Z71" s="3" t="s">
        <v>165</v>
      </c>
      <c r="AA71" s="3" t="s">
        <v>174</v>
      </c>
      <c r="AB71" s="6">
        <v>1</v>
      </c>
    </row>
    <row r="72" spans="1:28">
      <c r="A72" s="1">
        <v>21</v>
      </c>
      <c r="B72" s="2" t="s">
        <v>161</v>
      </c>
      <c r="C72" s="3" t="s">
        <v>175</v>
      </c>
      <c r="D72" s="11" t="s">
        <v>176</v>
      </c>
      <c r="E72" s="5">
        <v>144</v>
      </c>
      <c r="F72" s="6" t="s">
        <v>106</v>
      </c>
      <c r="O72" s="6" t="s">
        <v>67</v>
      </c>
      <c r="P72" s="6" t="s">
        <v>164</v>
      </c>
      <c r="V72" s="9" t="s">
        <v>146</v>
      </c>
      <c r="Z72" s="3" t="s">
        <v>165</v>
      </c>
      <c r="AA72" s="3" t="s">
        <v>177</v>
      </c>
      <c r="AB72" s="6">
        <v>1</v>
      </c>
    </row>
    <row r="73" spans="1:28">
      <c r="A73" s="1">
        <v>22</v>
      </c>
      <c r="B73" s="2" t="s">
        <v>161</v>
      </c>
      <c r="C73" s="3" t="s">
        <v>178</v>
      </c>
      <c r="D73" s="11" t="s">
        <v>179</v>
      </c>
      <c r="E73" s="5">
        <v>4</v>
      </c>
      <c r="F73" s="6" t="s">
        <v>106</v>
      </c>
      <c r="O73" s="6" t="s">
        <v>67</v>
      </c>
      <c r="P73" s="6" t="s">
        <v>164</v>
      </c>
      <c r="V73" s="9" t="s">
        <v>146</v>
      </c>
      <c r="Z73" s="3" t="s">
        <v>165</v>
      </c>
      <c r="AA73" s="3" t="s">
        <v>180</v>
      </c>
      <c r="AB73" s="6">
        <v>1</v>
      </c>
    </row>
    <row r="74" spans="1:28">
      <c r="A74" s="1">
        <v>23</v>
      </c>
      <c r="B74" s="2" t="s">
        <v>161</v>
      </c>
      <c r="C74" s="3" t="s">
        <v>181</v>
      </c>
      <c r="D74" s="11" t="s">
        <v>182</v>
      </c>
      <c r="E74" s="5">
        <v>30</v>
      </c>
      <c r="F74" s="6" t="s">
        <v>154</v>
      </c>
      <c r="O74" s="6" t="s">
        <v>67</v>
      </c>
      <c r="P74" s="6" t="s">
        <v>164</v>
      </c>
      <c r="V74" s="9" t="s">
        <v>146</v>
      </c>
      <c r="Z74" s="3" t="s">
        <v>165</v>
      </c>
      <c r="AA74" s="3" t="s">
        <v>183</v>
      </c>
      <c r="AB74" s="6">
        <v>1</v>
      </c>
    </row>
    <row r="75" spans="1:28">
      <c r="D75" s="11" t="s">
        <v>184</v>
      </c>
      <c r="V75" s="9" t="s">
        <v>73</v>
      </c>
    </row>
    <row r="76" spans="1:28">
      <c r="D76" s="11" t="s">
        <v>74</v>
      </c>
      <c r="V76" s="9" t="s">
        <v>73</v>
      </c>
    </row>
    <row r="77" spans="1:28">
      <c r="A77" s="1">
        <v>24</v>
      </c>
      <c r="B77" s="2" t="s">
        <v>161</v>
      </c>
      <c r="C77" s="3" t="s">
        <v>185</v>
      </c>
      <c r="D77" s="11" t="s">
        <v>186</v>
      </c>
      <c r="E77" s="5">
        <v>12</v>
      </c>
      <c r="F77" s="6" t="s">
        <v>154</v>
      </c>
      <c r="O77" s="6" t="s">
        <v>67</v>
      </c>
      <c r="P77" s="6" t="s">
        <v>164</v>
      </c>
      <c r="V77" s="9" t="s">
        <v>146</v>
      </c>
      <c r="Z77" s="3" t="s">
        <v>165</v>
      </c>
      <c r="AA77" s="3" t="s">
        <v>187</v>
      </c>
      <c r="AB77" s="6">
        <v>1</v>
      </c>
    </row>
    <row r="78" spans="1:28">
      <c r="D78" s="11" t="s">
        <v>188</v>
      </c>
      <c r="V78" s="9" t="s">
        <v>73</v>
      </c>
    </row>
    <row r="79" spans="1:28">
      <c r="D79" s="11" t="s">
        <v>74</v>
      </c>
      <c r="V79" s="9" t="s">
        <v>73</v>
      </c>
    </row>
    <row r="80" spans="1:28">
      <c r="A80" s="1">
        <v>25</v>
      </c>
      <c r="B80" s="2" t="s">
        <v>161</v>
      </c>
      <c r="C80" s="3" t="s">
        <v>189</v>
      </c>
      <c r="D80" s="11" t="s">
        <v>190</v>
      </c>
      <c r="E80" s="5">
        <v>144.74</v>
      </c>
      <c r="F80" s="6" t="s">
        <v>154</v>
      </c>
      <c r="O80" s="6" t="s">
        <v>67</v>
      </c>
      <c r="P80" s="6" t="s">
        <v>164</v>
      </c>
      <c r="V80" s="9" t="s">
        <v>146</v>
      </c>
      <c r="Z80" s="3" t="s">
        <v>165</v>
      </c>
      <c r="AA80" s="3" t="s">
        <v>134</v>
      </c>
      <c r="AB80" s="6">
        <v>7</v>
      </c>
    </row>
    <row r="81" spans="1:28">
      <c r="D81" s="11" t="s">
        <v>171</v>
      </c>
      <c r="V81" s="9" t="s">
        <v>73</v>
      </c>
    </row>
    <row r="82" spans="1:28">
      <c r="D82" s="11" t="s">
        <v>74</v>
      </c>
      <c r="V82" s="9" t="s">
        <v>73</v>
      </c>
    </row>
    <row r="83" spans="1:28" ht="27" customHeight="1">
      <c r="A83" s="1">
        <v>26</v>
      </c>
      <c r="B83" s="2" t="s">
        <v>161</v>
      </c>
      <c r="C83" s="3" t="s">
        <v>191</v>
      </c>
      <c r="D83" s="11" t="s">
        <v>192</v>
      </c>
      <c r="E83" s="5">
        <v>10</v>
      </c>
      <c r="F83" s="6" t="s">
        <v>106</v>
      </c>
      <c r="O83" s="6" t="s">
        <v>67</v>
      </c>
      <c r="P83" s="6" t="s">
        <v>164</v>
      </c>
      <c r="V83" s="9" t="s">
        <v>146</v>
      </c>
      <c r="Z83" s="3" t="s">
        <v>165</v>
      </c>
      <c r="AA83" s="3" t="s">
        <v>193</v>
      </c>
      <c r="AB83" s="6">
        <v>1</v>
      </c>
    </row>
    <row r="84" spans="1:28">
      <c r="A84" s="1">
        <v>27</v>
      </c>
      <c r="B84" s="2" t="s">
        <v>161</v>
      </c>
      <c r="C84" s="3" t="s">
        <v>194</v>
      </c>
      <c r="D84" s="11" t="s">
        <v>195</v>
      </c>
      <c r="E84" s="5">
        <v>10</v>
      </c>
      <c r="F84" s="6" t="s">
        <v>106</v>
      </c>
      <c r="O84" s="6" t="s">
        <v>67</v>
      </c>
      <c r="P84" s="6" t="s">
        <v>164</v>
      </c>
      <c r="V84" s="9" t="s">
        <v>146</v>
      </c>
      <c r="Z84" s="3" t="s">
        <v>165</v>
      </c>
      <c r="AA84" s="3" t="s">
        <v>196</v>
      </c>
      <c r="AB84" s="6">
        <v>1</v>
      </c>
    </row>
    <row r="85" spans="1:28">
      <c r="A85" s="1">
        <v>28</v>
      </c>
      <c r="B85" s="2" t="s">
        <v>161</v>
      </c>
      <c r="C85" s="3" t="s">
        <v>197</v>
      </c>
      <c r="D85" s="11" t="s">
        <v>198</v>
      </c>
      <c r="E85" s="5">
        <v>4</v>
      </c>
      <c r="F85" s="6" t="s">
        <v>106</v>
      </c>
      <c r="O85" s="6" t="s">
        <v>67</v>
      </c>
      <c r="P85" s="6" t="s">
        <v>164</v>
      </c>
      <c r="V85" s="9" t="s">
        <v>146</v>
      </c>
      <c r="Z85" s="3" t="s">
        <v>165</v>
      </c>
      <c r="AA85" s="3" t="s">
        <v>199</v>
      </c>
      <c r="AB85" s="6">
        <v>1</v>
      </c>
    </row>
    <row r="86" spans="1:28" ht="25.5">
      <c r="A86" s="1">
        <v>29</v>
      </c>
      <c r="B86" s="2" t="s">
        <v>161</v>
      </c>
      <c r="C86" s="3" t="s">
        <v>200</v>
      </c>
      <c r="D86" s="11" t="s">
        <v>201</v>
      </c>
      <c r="F86" s="6" t="s">
        <v>202</v>
      </c>
      <c r="O86" s="6" t="s">
        <v>67</v>
      </c>
      <c r="P86" s="6" t="s">
        <v>164</v>
      </c>
      <c r="V86" s="9" t="s">
        <v>146</v>
      </c>
      <c r="Z86" s="3" t="s">
        <v>165</v>
      </c>
      <c r="AA86" s="3" t="s">
        <v>203</v>
      </c>
      <c r="AB86" s="6">
        <v>1</v>
      </c>
    </row>
    <row r="87" spans="1:28">
      <c r="D87" s="12" t="s">
        <v>204</v>
      </c>
      <c r="E87" s="7"/>
    </row>
    <row r="88" spans="1:28">
      <c r="D88" s="4" t="s">
        <v>205</v>
      </c>
    </row>
    <row r="89" spans="1:28" ht="38.25">
      <c r="A89" s="1">
        <v>30</v>
      </c>
      <c r="B89" s="2" t="s">
        <v>206</v>
      </c>
      <c r="C89" s="3" t="s">
        <v>207</v>
      </c>
      <c r="D89" s="11" t="s">
        <v>305</v>
      </c>
      <c r="E89" s="5">
        <v>144</v>
      </c>
      <c r="F89" s="6" t="s">
        <v>154</v>
      </c>
      <c r="O89" s="6" t="s">
        <v>67</v>
      </c>
      <c r="P89" s="6" t="s">
        <v>208</v>
      </c>
      <c r="V89" s="9" t="s">
        <v>146</v>
      </c>
      <c r="Z89" s="3" t="s">
        <v>209</v>
      </c>
      <c r="AA89" s="3" t="s">
        <v>134</v>
      </c>
      <c r="AB89" s="6">
        <v>1</v>
      </c>
    </row>
    <row r="90" spans="1:28" ht="38.25">
      <c r="A90" s="1">
        <v>31</v>
      </c>
      <c r="B90" s="2" t="s">
        <v>210</v>
      </c>
      <c r="C90" s="3" t="s">
        <v>211</v>
      </c>
      <c r="D90" s="11" t="s">
        <v>307</v>
      </c>
      <c r="E90" s="5">
        <v>144</v>
      </c>
      <c r="F90" s="6" t="s">
        <v>154</v>
      </c>
      <c r="O90" s="6" t="s">
        <v>67</v>
      </c>
      <c r="P90" s="6" t="s">
        <v>208</v>
      </c>
      <c r="V90" s="9" t="s">
        <v>212</v>
      </c>
      <c r="Z90" s="3" t="s">
        <v>213</v>
      </c>
      <c r="AA90" s="3" t="s">
        <v>134</v>
      </c>
      <c r="AB90" s="6">
        <v>2</v>
      </c>
    </row>
    <row r="91" spans="1:28">
      <c r="D91" s="11" t="s">
        <v>214</v>
      </c>
      <c r="V91" s="9" t="s">
        <v>73</v>
      </c>
    </row>
    <row r="92" spans="1:28">
      <c r="D92" s="11" t="s">
        <v>74</v>
      </c>
      <c r="V92" s="9" t="s">
        <v>73</v>
      </c>
    </row>
    <row r="93" spans="1:28" ht="38.25">
      <c r="A93" s="1">
        <v>32</v>
      </c>
      <c r="B93" s="2" t="s">
        <v>210</v>
      </c>
      <c r="C93" s="3" t="s">
        <v>215</v>
      </c>
      <c r="D93" s="11" t="s">
        <v>302</v>
      </c>
      <c r="E93" s="5">
        <f>4+9</f>
        <v>13</v>
      </c>
      <c r="F93" s="6" t="s">
        <v>106</v>
      </c>
      <c r="G93" s="7">
        <v>10</v>
      </c>
      <c r="O93" s="6" t="s">
        <v>67</v>
      </c>
      <c r="P93" s="6" t="s">
        <v>208</v>
      </c>
      <c r="V93" s="9" t="s">
        <v>212</v>
      </c>
      <c r="Z93" s="3" t="s">
        <v>213</v>
      </c>
      <c r="AA93" s="3" t="s">
        <v>134</v>
      </c>
      <c r="AB93" s="6">
        <v>2</v>
      </c>
    </row>
    <row r="94" spans="1:28" ht="51">
      <c r="A94" s="1">
        <v>33</v>
      </c>
      <c r="B94" s="2" t="s">
        <v>210</v>
      </c>
      <c r="C94" s="3" t="s">
        <v>216</v>
      </c>
      <c r="D94" s="11" t="s">
        <v>303</v>
      </c>
      <c r="E94" s="5">
        <v>10</v>
      </c>
      <c r="F94" s="6" t="s">
        <v>106</v>
      </c>
      <c r="O94" s="6" t="s">
        <v>67</v>
      </c>
      <c r="P94" s="6" t="s">
        <v>208</v>
      </c>
      <c r="V94" s="9" t="s">
        <v>212</v>
      </c>
      <c r="Z94" s="3" t="s">
        <v>213</v>
      </c>
      <c r="AA94" s="3" t="s">
        <v>134</v>
      </c>
      <c r="AB94" s="6">
        <v>2</v>
      </c>
    </row>
    <row r="95" spans="1:28" ht="63.75">
      <c r="A95" s="1">
        <v>34</v>
      </c>
      <c r="B95" s="2" t="s">
        <v>210</v>
      </c>
      <c r="C95" s="3" t="s">
        <v>217</v>
      </c>
      <c r="D95" s="11" t="s">
        <v>306</v>
      </c>
      <c r="E95" s="5">
        <v>216</v>
      </c>
      <c r="F95" s="6" t="s">
        <v>154</v>
      </c>
      <c r="O95" s="6" t="s">
        <v>67</v>
      </c>
      <c r="P95" s="6" t="s">
        <v>208</v>
      </c>
      <c r="V95" s="9" t="s">
        <v>212</v>
      </c>
      <c r="Z95" s="3" t="s">
        <v>213</v>
      </c>
      <c r="AA95" s="3" t="s">
        <v>134</v>
      </c>
      <c r="AB95" s="6">
        <v>2</v>
      </c>
    </row>
    <row r="96" spans="1:28">
      <c r="D96" s="11" t="s">
        <v>301</v>
      </c>
      <c r="V96" s="9" t="s">
        <v>73</v>
      </c>
    </row>
    <row r="97" spans="1:28">
      <c r="D97" s="11" t="s">
        <v>74</v>
      </c>
      <c r="V97" s="9" t="s">
        <v>73</v>
      </c>
    </row>
    <row r="98" spans="1:28" ht="51">
      <c r="A98" s="1">
        <v>35</v>
      </c>
      <c r="B98" s="2" t="s">
        <v>210</v>
      </c>
      <c r="C98" s="3" t="s">
        <v>218</v>
      </c>
      <c r="D98" s="11" t="s">
        <v>304</v>
      </c>
      <c r="E98" s="5">
        <f>9-5</f>
        <v>4</v>
      </c>
      <c r="F98" s="6" t="s">
        <v>106</v>
      </c>
      <c r="O98" s="6" t="s">
        <v>67</v>
      </c>
      <c r="P98" s="6" t="s">
        <v>208</v>
      </c>
      <c r="V98" s="9" t="s">
        <v>212</v>
      </c>
      <c r="Z98" s="3" t="s">
        <v>213</v>
      </c>
      <c r="AA98" s="3" t="s">
        <v>134</v>
      </c>
      <c r="AB98" s="6">
        <v>2</v>
      </c>
    </row>
    <row r="99" spans="1:28" ht="38.25">
      <c r="A99" s="1">
        <v>36</v>
      </c>
      <c r="B99" s="2" t="s">
        <v>210</v>
      </c>
      <c r="C99" s="3" t="s">
        <v>219</v>
      </c>
      <c r="D99" s="11" t="s">
        <v>308</v>
      </c>
      <c r="E99" s="5">
        <f>18+8+1</f>
        <v>27</v>
      </c>
      <c r="F99" s="6" t="s">
        <v>106</v>
      </c>
      <c r="O99" s="6" t="s">
        <v>67</v>
      </c>
      <c r="P99" s="6" t="s">
        <v>208</v>
      </c>
      <c r="V99" s="9" t="s">
        <v>212</v>
      </c>
      <c r="Z99" s="3" t="s">
        <v>213</v>
      </c>
      <c r="AA99" s="3" t="s">
        <v>134</v>
      </c>
      <c r="AB99" s="6">
        <v>2</v>
      </c>
    </row>
    <row r="100" spans="1:28" ht="25.5">
      <c r="A100" s="1">
        <v>37</v>
      </c>
      <c r="B100" s="2" t="s">
        <v>210</v>
      </c>
      <c r="C100" s="3" t="s">
        <v>220</v>
      </c>
      <c r="D100" s="11" t="s">
        <v>292</v>
      </c>
      <c r="E100" s="5">
        <v>5</v>
      </c>
      <c r="F100" s="6" t="s">
        <v>106</v>
      </c>
      <c r="O100" s="6" t="s">
        <v>67</v>
      </c>
      <c r="P100" s="6" t="s">
        <v>208</v>
      </c>
      <c r="V100" s="9" t="s">
        <v>212</v>
      </c>
      <c r="Z100" s="3" t="s">
        <v>213</v>
      </c>
      <c r="AA100" s="3" t="s">
        <v>134</v>
      </c>
      <c r="AB100" s="6">
        <v>2</v>
      </c>
    </row>
    <row r="101" spans="1:28" ht="25.5">
      <c r="A101" s="1">
        <v>38</v>
      </c>
      <c r="B101" s="2" t="s">
        <v>210</v>
      </c>
      <c r="C101" s="3" t="s">
        <v>221</v>
      </c>
      <c r="D101" s="11" t="s">
        <v>293</v>
      </c>
      <c r="E101" s="5">
        <v>3</v>
      </c>
      <c r="F101" s="6" t="s">
        <v>106</v>
      </c>
      <c r="O101" s="6" t="s">
        <v>67</v>
      </c>
      <c r="P101" s="6" t="s">
        <v>208</v>
      </c>
      <c r="V101" s="9" t="s">
        <v>212</v>
      </c>
      <c r="Z101" s="3" t="s">
        <v>213</v>
      </c>
      <c r="AA101" s="3" t="s">
        <v>134</v>
      </c>
      <c r="AB101" s="6">
        <v>2</v>
      </c>
    </row>
    <row r="102" spans="1:28" ht="25.5">
      <c r="A102" s="1">
        <v>39</v>
      </c>
      <c r="B102" s="2" t="s">
        <v>210</v>
      </c>
      <c r="C102" s="3" t="s">
        <v>222</v>
      </c>
      <c r="D102" s="11" t="s">
        <v>294</v>
      </c>
      <c r="E102" s="5">
        <v>3</v>
      </c>
      <c r="F102" s="6" t="s">
        <v>106</v>
      </c>
      <c r="O102" s="6" t="s">
        <v>67</v>
      </c>
      <c r="P102" s="6" t="s">
        <v>208</v>
      </c>
      <c r="V102" s="9" t="s">
        <v>212</v>
      </c>
      <c r="Z102" s="3" t="s">
        <v>213</v>
      </c>
      <c r="AA102" s="3" t="s">
        <v>134</v>
      </c>
      <c r="AB102" s="6">
        <v>2</v>
      </c>
    </row>
    <row r="103" spans="1:28" ht="25.5">
      <c r="A103" s="1">
        <v>40</v>
      </c>
      <c r="B103" s="2" t="s">
        <v>210</v>
      </c>
      <c r="C103" s="3" t="s">
        <v>223</v>
      </c>
      <c r="D103" s="11" t="s">
        <v>297</v>
      </c>
      <c r="E103" s="5">
        <v>2</v>
      </c>
      <c r="F103" s="6" t="s">
        <v>224</v>
      </c>
      <c r="O103" s="6" t="s">
        <v>67</v>
      </c>
      <c r="P103" s="6" t="s">
        <v>208</v>
      </c>
      <c r="V103" s="9" t="s">
        <v>212</v>
      </c>
      <c r="Z103" s="3" t="s">
        <v>225</v>
      </c>
      <c r="AA103" s="3" t="s">
        <v>134</v>
      </c>
      <c r="AB103" s="6">
        <v>2</v>
      </c>
    </row>
    <row r="104" spans="1:28" ht="29.25" customHeight="1">
      <c r="A104" s="1">
        <v>41</v>
      </c>
      <c r="B104" s="2" t="s">
        <v>210</v>
      </c>
      <c r="C104" s="3" t="s">
        <v>226</v>
      </c>
      <c r="D104" s="11" t="s">
        <v>298</v>
      </c>
      <c r="E104" s="5">
        <v>8</v>
      </c>
      <c r="F104" s="6" t="s">
        <v>224</v>
      </c>
      <c r="O104" s="6" t="s">
        <v>67</v>
      </c>
      <c r="P104" s="6" t="s">
        <v>208</v>
      </c>
      <c r="V104" s="9" t="s">
        <v>212</v>
      </c>
      <c r="Z104" s="3" t="s">
        <v>225</v>
      </c>
      <c r="AA104" s="3" t="s">
        <v>134</v>
      </c>
      <c r="AB104" s="6">
        <v>2</v>
      </c>
    </row>
    <row r="105" spans="1:28">
      <c r="A105" s="1">
        <v>42</v>
      </c>
      <c r="B105" s="2" t="s">
        <v>206</v>
      </c>
      <c r="C105" s="3" t="s">
        <v>227</v>
      </c>
      <c r="D105" s="11" t="s">
        <v>228</v>
      </c>
      <c r="E105" s="5">
        <v>144</v>
      </c>
      <c r="F105" s="6" t="s">
        <v>154</v>
      </c>
      <c r="O105" s="6" t="s">
        <v>67</v>
      </c>
      <c r="P105" s="6" t="s">
        <v>208</v>
      </c>
      <c r="V105" s="9" t="s">
        <v>146</v>
      </c>
      <c r="Z105" s="3" t="s">
        <v>209</v>
      </c>
      <c r="AA105" s="3" t="s">
        <v>134</v>
      </c>
      <c r="AB105" s="6">
        <v>7</v>
      </c>
    </row>
    <row r="106" spans="1:28">
      <c r="D106" s="11" t="s">
        <v>214</v>
      </c>
      <c r="V106" s="9" t="s">
        <v>73</v>
      </c>
    </row>
    <row r="107" spans="1:28">
      <c r="D107" s="11" t="s">
        <v>74</v>
      </c>
      <c r="V107" s="9" t="s">
        <v>73</v>
      </c>
    </row>
    <row r="108" spans="1:28">
      <c r="A108" s="1">
        <v>43</v>
      </c>
      <c r="B108" s="2" t="s">
        <v>206</v>
      </c>
      <c r="C108" s="3" t="s">
        <v>227</v>
      </c>
      <c r="D108" s="11" t="s">
        <v>228</v>
      </c>
      <c r="E108" s="5">
        <v>48</v>
      </c>
      <c r="F108" s="6" t="s">
        <v>154</v>
      </c>
      <c r="O108" s="6" t="s">
        <v>67</v>
      </c>
      <c r="P108" s="6" t="s">
        <v>208</v>
      </c>
      <c r="V108" s="9" t="s">
        <v>146</v>
      </c>
      <c r="Z108" s="3" t="s">
        <v>209</v>
      </c>
      <c r="AA108" s="3" t="s">
        <v>134</v>
      </c>
      <c r="AB108" s="6">
        <v>7</v>
      </c>
    </row>
    <row r="109" spans="1:28">
      <c r="D109" s="11" t="s">
        <v>229</v>
      </c>
      <c r="V109" s="9" t="s">
        <v>73</v>
      </c>
    </row>
    <row r="110" spans="1:28">
      <c r="D110" s="11" t="s">
        <v>230</v>
      </c>
      <c r="V110" s="9" t="s">
        <v>73</v>
      </c>
    </row>
    <row r="111" spans="1:28">
      <c r="D111" s="11" t="s">
        <v>74</v>
      </c>
      <c r="V111" s="9" t="s">
        <v>73</v>
      </c>
    </row>
    <row r="112" spans="1:28" ht="38.25">
      <c r="A112" s="1">
        <v>44</v>
      </c>
      <c r="B112" s="2" t="s">
        <v>206</v>
      </c>
      <c r="C112" s="3" t="s">
        <v>231</v>
      </c>
      <c r="D112" s="11" t="s">
        <v>299</v>
      </c>
      <c r="E112" s="5">
        <v>1</v>
      </c>
      <c r="F112" s="6" t="s">
        <v>232</v>
      </c>
      <c r="O112" s="6" t="s">
        <v>67</v>
      </c>
      <c r="P112" s="6" t="s">
        <v>208</v>
      </c>
      <c r="V112" s="9" t="s">
        <v>146</v>
      </c>
      <c r="Z112" s="3" t="s">
        <v>209</v>
      </c>
      <c r="AA112" s="3" t="s">
        <v>134</v>
      </c>
      <c r="AB112" s="6">
        <v>7</v>
      </c>
    </row>
    <row r="113" spans="1:28">
      <c r="A113" s="1">
        <v>45</v>
      </c>
      <c r="B113" s="2" t="s">
        <v>206</v>
      </c>
      <c r="C113" s="3" t="s">
        <v>233</v>
      </c>
      <c r="D113" s="11" t="s">
        <v>234</v>
      </c>
      <c r="E113" s="5">
        <v>48</v>
      </c>
      <c r="F113" s="6" t="s">
        <v>154</v>
      </c>
      <c r="O113" s="6" t="s">
        <v>67</v>
      </c>
      <c r="P113" s="6" t="s">
        <v>208</v>
      </c>
      <c r="V113" s="9" t="s">
        <v>146</v>
      </c>
      <c r="Z113" s="3" t="s">
        <v>209</v>
      </c>
      <c r="AA113" s="3" t="s">
        <v>134</v>
      </c>
      <c r="AB113" s="6">
        <v>1</v>
      </c>
    </row>
    <row r="114" spans="1:28">
      <c r="A114" s="1">
        <v>46</v>
      </c>
      <c r="B114" s="2" t="s">
        <v>206</v>
      </c>
      <c r="C114" s="3" t="s">
        <v>235</v>
      </c>
      <c r="D114" s="11" t="s">
        <v>236</v>
      </c>
      <c r="E114" s="5">
        <v>72</v>
      </c>
      <c r="F114" s="6" t="s">
        <v>154</v>
      </c>
      <c r="O114" s="6" t="s">
        <v>67</v>
      </c>
      <c r="P114" s="6" t="s">
        <v>208</v>
      </c>
      <c r="V114" s="9" t="s">
        <v>146</v>
      </c>
      <c r="Z114" s="3" t="s">
        <v>209</v>
      </c>
      <c r="AA114" s="3" t="s">
        <v>134</v>
      </c>
      <c r="AB114" s="6">
        <v>1</v>
      </c>
    </row>
    <row r="115" spans="1:28">
      <c r="A115" s="1">
        <v>47</v>
      </c>
      <c r="B115" s="2" t="s">
        <v>206</v>
      </c>
      <c r="C115" s="3" t="s">
        <v>237</v>
      </c>
      <c r="D115" s="11" t="s">
        <v>238</v>
      </c>
      <c r="E115" s="5">
        <v>72</v>
      </c>
      <c r="F115" s="6" t="s">
        <v>154</v>
      </c>
      <c r="O115" s="6" t="s">
        <v>67</v>
      </c>
      <c r="P115" s="6" t="s">
        <v>208</v>
      </c>
      <c r="V115" s="9" t="s">
        <v>146</v>
      </c>
      <c r="Z115" s="3" t="s">
        <v>209</v>
      </c>
      <c r="AA115" s="3" t="s">
        <v>134</v>
      </c>
      <c r="AB115" s="6">
        <v>1</v>
      </c>
    </row>
    <row r="116" spans="1:28">
      <c r="A116" s="1">
        <v>48</v>
      </c>
      <c r="B116" s="2" t="s">
        <v>206</v>
      </c>
      <c r="C116" s="3" t="s">
        <v>239</v>
      </c>
      <c r="D116" s="11" t="s">
        <v>240</v>
      </c>
      <c r="E116" s="5">
        <v>1751.354</v>
      </c>
      <c r="F116" s="6" t="s">
        <v>66</v>
      </c>
      <c r="G116" s="7">
        <v>7.5</v>
      </c>
      <c r="O116" s="6" t="s">
        <v>67</v>
      </c>
      <c r="P116" s="6" t="s">
        <v>208</v>
      </c>
      <c r="V116" s="9" t="s">
        <v>146</v>
      </c>
      <c r="Z116" s="3" t="s">
        <v>209</v>
      </c>
      <c r="AA116" s="3" t="s">
        <v>134</v>
      </c>
      <c r="AB116" s="6">
        <v>1</v>
      </c>
    </row>
    <row r="117" spans="1:28">
      <c r="D117" s="11" t="s">
        <v>241</v>
      </c>
      <c r="V117" s="9" t="s">
        <v>73</v>
      </c>
    </row>
    <row r="118" spans="1:28">
      <c r="D118" s="11" t="s">
        <v>74</v>
      </c>
      <c r="V118" s="9" t="s">
        <v>73</v>
      </c>
    </row>
    <row r="119" spans="1:28" ht="25.5">
      <c r="A119" s="1">
        <v>49</v>
      </c>
      <c r="B119" s="2" t="s">
        <v>210</v>
      </c>
      <c r="C119" s="3" t="s">
        <v>242</v>
      </c>
      <c r="D119" s="11" t="s">
        <v>300</v>
      </c>
      <c r="E119" s="5">
        <v>72</v>
      </c>
      <c r="F119" s="6" t="s">
        <v>154</v>
      </c>
      <c r="O119" s="6" t="s">
        <v>67</v>
      </c>
      <c r="P119" s="6" t="s">
        <v>208</v>
      </c>
      <c r="V119" s="9" t="s">
        <v>212</v>
      </c>
      <c r="Z119" s="3" t="s">
        <v>225</v>
      </c>
      <c r="AA119" s="3" t="s">
        <v>134</v>
      </c>
      <c r="AB119" s="6">
        <v>2</v>
      </c>
    </row>
    <row r="120" spans="1:28" ht="25.5">
      <c r="A120" s="1">
        <v>50</v>
      </c>
      <c r="B120" s="2" t="s">
        <v>210</v>
      </c>
      <c r="C120" s="3" t="s">
        <v>243</v>
      </c>
      <c r="D120" s="11" t="s">
        <v>291</v>
      </c>
      <c r="E120" s="5">
        <v>1751.354</v>
      </c>
      <c r="F120" s="6" t="s">
        <v>66</v>
      </c>
      <c r="G120" s="7">
        <v>16.7</v>
      </c>
      <c r="O120" s="6" t="s">
        <v>67</v>
      </c>
      <c r="P120" s="6" t="s">
        <v>208</v>
      </c>
      <c r="V120" s="9" t="s">
        <v>212</v>
      </c>
      <c r="Z120" s="3" t="s">
        <v>213</v>
      </c>
      <c r="AA120" s="3" t="s">
        <v>134</v>
      </c>
      <c r="AB120" s="6">
        <v>2</v>
      </c>
    </row>
    <row r="121" spans="1:28">
      <c r="A121" s="1">
        <v>51</v>
      </c>
      <c r="B121" s="2" t="s">
        <v>206</v>
      </c>
      <c r="C121" s="3" t="s">
        <v>244</v>
      </c>
      <c r="D121" s="11" t="s">
        <v>245</v>
      </c>
      <c r="E121" s="5">
        <v>2048.0709999999999</v>
      </c>
      <c r="F121" s="6" t="s">
        <v>66</v>
      </c>
      <c r="O121" s="6" t="s">
        <v>67</v>
      </c>
      <c r="P121" s="6" t="s">
        <v>208</v>
      </c>
      <c r="V121" s="9" t="s">
        <v>146</v>
      </c>
      <c r="Z121" s="3" t="s">
        <v>209</v>
      </c>
      <c r="AA121" s="3" t="s">
        <v>246</v>
      </c>
      <c r="AB121" s="6">
        <v>1</v>
      </c>
    </row>
    <row r="122" spans="1:28">
      <c r="D122" s="11" t="s">
        <v>247</v>
      </c>
      <c r="V122" s="9" t="s">
        <v>73</v>
      </c>
    </row>
    <row r="123" spans="1:28">
      <c r="D123" s="11" t="s">
        <v>74</v>
      </c>
      <c r="V123" s="9" t="s">
        <v>73</v>
      </c>
    </row>
    <row r="124" spans="1:28">
      <c r="A124" s="1">
        <v>52</v>
      </c>
      <c r="B124" s="2" t="s">
        <v>206</v>
      </c>
      <c r="C124" s="3" t="s">
        <v>248</v>
      </c>
      <c r="D124" s="11" t="s">
        <v>249</v>
      </c>
      <c r="E124" s="5">
        <v>1</v>
      </c>
      <c r="F124" s="6" t="s">
        <v>250</v>
      </c>
      <c r="O124" s="6" t="s">
        <v>67</v>
      </c>
      <c r="P124" s="6" t="s">
        <v>208</v>
      </c>
      <c r="V124" s="9" t="s">
        <v>146</v>
      </c>
      <c r="Z124" s="3" t="s">
        <v>209</v>
      </c>
      <c r="AA124" s="3" t="s">
        <v>134</v>
      </c>
      <c r="AB124" s="6">
        <v>7</v>
      </c>
    </row>
    <row r="125" spans="1:28" ht="25.5">
      <c r="A125" s="1">
        <v>53</v>
      </c>
      <c r="B125" s="2" t="s">
        <v>206</v>
      </c>
      <c r="C125" s="3" t="s">
        <v>251</v>
      </c>
      <c r="D125" s="11" t="s">
        <v>252</v>
      </c>
      <c r="F125" s="6" t="s">
        <v>202</v>
      </c>
      <c r="O125" s="6" t="s">
        <v>67</v>
      </c>
      <c r="P125" s="6" t="s">
        <v>208</v>
      </c>
      <c r="V125" s="9" t="s">
        <v>146</v>
      </c>
      <c r="Z125" s="3" t="s">
        <v>209</v>
      </c>
      <c r="AA125" s="3" t="s">
        <v>253</v>
      </c>
      <c r="AB125" s="6">
        <v>1</v>
      </c>
    </row>
    <row r="126" spans="1:28">
      <c r="D126" s="12" t="s">
        <v>254</v>
      </c>
      <c r="E126" s="7"/>
    </row>
    <row r="127" spans="1:28">
      <c r="D127" s="12" t="s">
        <v>255</v>
      </c>
      <c r="E127" s="7"/>
    </row>
    <row r="128" spans="1:28">
      <c r="D128" s="4" t="s">
        <v>256</v>
      </c>
    </row>
    <row r="129" spans="1:28">
      <c r="D129" s="4" t="s">
        <v>257</v>
      </c>
    </row>
    <row r="130" spans="1:28" ht="25.5">
      <c r="A130" s="1">
        <v>54</v>
      </c>
      <c r="B130" s="2" t="s">
        <v>258</v>
      </c>
      <c r="C130" s="3" t="s">
        <v>259</v>
      </c>
      <c r="D130" s="11" t="s">
        <v>260</v>
      </c>
      <c r="E130" s="5">
        <v>379.00799999999998</v>
      </c>
      <c r="F130" s="6" t="s">
        <v>66</v>
      </c>
      <c r="O130" s="6" t="s">
        <v>67</v>
      </c>
      <c r="P130" s="6" t="s">
        <v>261</v>
      </c>
      <c r="V130" s="9" t="s">
        <v>146</v>
      </c>
      <c r="Z130" s="3" t="s">
        <v>262</v>
      </c>
      <c r="AA130" s="3" t="s">
        <v>263</v>
      </c>
      <c r="AB130" s="6">
        <v>1</v>
      </c>
    </row>
    <row r="131" spans="1:28">
      <c r="D131" s="11" t="s">
        <v>264</v>
      </c>
      <c r="V131" s="9" t="s">
        <v>73</v>
      </c>
    </row>
    <row r="132" spans="1:28">
      <c r="D132" s="11" t="s">
        <v>74</v>
      </c>
      <c r="V132" s="9" t="s">
        <v>73</v>
      </c>
    </row>
    <row r="133" spans="1:28">
      <c r="D133" s="12" t="s">
        <v>265</v>
      </c>
      <c r="E133" s="7"/>
    </row>
    <row r="134" spans="1:28">
      <c r="D134" s="4" t="s">
        <v>266</v>
      </c>
    </row>
    <row r="135" spans="1:28" ht="25.5">
      <c r="A135" s="1">
        <v>55</v>
      </c>
      <c r="B135" s="2" t="s">
        <v>267</v>
      </c>
      <c r="C135" s="3" t="s">
        <v>268</v>
      </c>
      <c r="D135" s="11" t="s">
        <v>269</v>
      </c>
      <c r="E135" s="5">
        <v>387</v>
      </c>
      <c r="F135" s="6" t="s">
        <v>66</v>
      </c>
      <c r="O135" s="6" t="s">
        <v>67</v>
      </c>
      <c r="P135" s="6" t="s">
        <v>270</v>
      </c>
      <c r="V135" s="9" t="s">
        <v>146</v>
      </c>
      <c r="Z135" s="3" t="s">
        <v>262</v>
      </c>
      <c r="AA135" s="3" t="s">
        <v>271</v>
      </c>
      <c r="AB135" s="6">
        <v>1</v>
      </c>
    </row>
    <row r="136" spans="1:28" ht="25.5">
      <c r="D136" s="11" t="s">
        <v>272</v>
      </c>
      <c r="V136" s="9" t="s">
        <v>73</v>
      </c>
    </row>
    <row r="137" spans="1:28">
      <c r="D137" s="11" t="s">
        <v>74</v>
      </c>
      <c r="V137" s="9" t="s">
        <v>73</v>
      </c>
    </row>
    <row r="138" spans="1:28">
      <c r="D138" s="12" t="s">
        <v>273</v>
      </c>
      <c r="E138" s="7"/>
    </row>
    <row r="139" spans="1:28">
      <c r="D139" s="12" t="s">
        <v>274</v>
      </c>
      <c r="E139" s="7"/>
    </row>
    <row r="140" spans="1:28">
      <c r="D140" s="12" t="s">
        <v>275</v>
      </c>
      <c r="E140" s="7"/>
    </row>
    <row r="141" spans="1:28">
      <c r="D141" s="4" t="s">
        <v>276</v>
      </c>
    </row>
    <row r="142" spans="1:28">
      <c r="A142" s="1">
        <v>56</v>
      </c>
      <c r="B142" s="2" t="s">
        <v>277</v>
      </c>
      <c r="C142" s="3" t="s">
        <v>278</v>
      </c>
      <c r="D142" s="11" t="s">
        <v>279</v>
      </c>
      <c r="E142" s="5">
        <v>7468.5839999999998</v>
      </c>
      <c r="F142" s="6" t="s">
        <v>280</v>
      </c>
      <c r="O142" s="6" t="s">
        <v>67</v>
      </c>
      <c r="P142" s="6" t="s">
        <v>281</v>
      </c>
      <c r="V142" s="9" t="s">
        <v>282</v>
      </c>
      <c r="Z142" s="3" t="s">
        <v>147</v>
      </c>
      <c r="AA142" s="3" t="s">
        <v>134</v>
      </c>
      <c r="AB142" s="6">
        <v>1</v>
      </c>
    </row>
    <row r="143" spans="1:28">
      <c r="D143" s="11" t="s">
        <v>283</v>
      </c>
      <c r="V143" s="9" t="s">
        <v>73</v>
      </c>
    </row>
    <row r="144" spans="1:28">
      <c r="D144" s="11" t="s">
        <v>284</v>
      </c>
      <c r="V144" s="9" t="s">
        <v>73</v>
      </c>
    </row>
    <row r="145" spans="1:28">
      <c r="D145" s="11" t="s">
        <v>74</v>
      </c>
      <c r="V145" s="9" t="s">
        <v>73</v>
      </c>
    </row>
    <row r="146" spans="1:28">
      <c r="A146" s="1">
        <v>57</v>
      </c>
      <c r="B146" s="2" t="s">
        <v>210</v>
      </c>
      <c r="C146" s="3" t="s">
        <v>285</v>
      </c>
      <c r="D146" s="11" t="s">
        <v>286</v>
      </c>
      <c r="E146" s="5">
        <v>8066.0709999999999</v>
      </c>
      <c r="F146" s="6" t="s">
        <v>287</v>
      </c>
      <c r="O146" s="6" t="s">
        <v>67</v>
      </c>
      <c r="P146" s="6" t="s">
        <v>281</v>
      </c>
      <c r="V146" s="9" t="s">
        <v>212</v>
      </c>
      <c r="Z146" s="3" t="s">
        <v>213</v>
      </c>
      <c r="AA146" s="3" t="s">
        <v>134</v>
      </c>
      <c r="AB146" s="6">
        <v>8</v>
      </c>
    </row>
    <row r="147" spans="1:28">
      <c r="D147" s="11" t="s">
        <v>288</v>
      </c>
      <c r="V147" s="9" t="s">
        <v>73</v>
      </c>
    </row>
    <row r="148" spans="1:28">
      <c r="D148" s="11" t="s">
        <v>74</v>
      </c>
      <c r="V148" s="9" t="s">
        <v>73</v>
      </c>
    </row>
    <row r="149" spans="1:28">
      <c r="D149" s="12" t="s">
        <v>289</v>
      </c>
      <c r="E149" s="7"/>
    </row>
    <row r="150" spans="1:28">
      <c r="D150" s="12" t="s">
        <v>290</v>
      </c>
      <c r="E150" s="7"/>
    </row>
  </sheetData>
  <autoFilter ref="A10:AB148"/>
  <printOptions horizontalCentered="1"/>
  <pageMargins left="0.39370078740157483" right="0.35433070866141736" top="0.62992125984251968" bottom="0.59055118110236227" header="0.51181102362204722" footer="0.35433070866141736"/>
  <pageSetup paperSize="9" orientation="landscape" r:id="rId1"/>
  <headerFooter alignWithMargins="0">
    <oddFooter>&amp;R&amp;"Arial Narrow,Normálne"&amp;8Strana&amp;"Arial,Normálne"&amp;10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Zadanie</vt:lpstr>
      <vt:lpstr>Zadanie!Názvy_tisku</vt:lpstr>
      <vt:lpstr>Zadanie!Oblast_tisku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Ferko Marek</dc:creator>
  <cp:lastModifiedBy>Hewlett-Packard Company</cp:lastModifiedBy>
  <cp:lastPrinted>2009-07-13T08:33:26Z</cp:lastPrinted>
  <dcterms:created xsi:type="dcterms:W3CDTF">1999-04-06T07:39:42Z</dcterms:created>
  <dcterms:modified xsi:type="dcterms:W3CDTF">2017-10-13T07:57:20Z</dcterms:modified>
</cp:coreProperties>
</file>